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титул" sheetId="1" r:id="rId1"/>
    <sheet name="свод" sheetId="2" r:id="rId2"/>
    <sheet name="мб" sheetId="3" r:id="rId3"/>
    <sheet name="0705" sheetId="4" r:id="rId4"/>
    <sheet name="внеб" sheetId="5" r:id="rId5"/>
    <sheet name="44-ФЗ" sheetId="6" r:id="rId6"/>
  </sheets>
  <definedNames>
    <definedName name="TABLE" localSheetId="0">'титул'!#REF!</definedName>
    <definedName name="TABLE_2" localSheetId="0">'титул'!#REF!</definedName>
    <definedName name="_xlnm.Print_Area" localSheetId="3">'0705'!$A$1:$FE$93</definedName>
    <definedName name="_xlnm.Print_Area" localSheetId="4">'внеб'!$A$1:$FE$93</definedName>
    <definedName name="_xlnm.Print_Area" localSheetId="0">'титул'!$A$1:$FE$40</definedName>
  </definedNames>
  <calcPr fullCalcOnLoad="1"/>
</workbook>
</file>

<file path=xl/sharedStrings.xml><?xml version="1.0" encoding="utf-8"?>
<sst xmlns="http://schemas.openxmlformats.org/spreadsheetml/2006/main" count="1512" uniqueCount="368">
  <si>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</si>
  <si>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</si>
  <si>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</si>
  <si>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</si>
  <si>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</si>
  <si>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</si>
  <si>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</si>
  <si>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</si>
  <si>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</si>
  <si>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</si>
  <si>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</si>
  <si>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</si>
  <si>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</si>
  <si>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</si>
  <si>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</si>
  <si>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</si>
  <si>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</si>
  <si>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</si>
  <si>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</si>
  <si>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</si>
  <si>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</si>
  <si>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</si>
  <si>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</si>
  <si>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</si>
  <si>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</si>
  <si>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</si>
  <si>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</si>
  <si>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</si>
  <si>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</si>
  <si>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</si>
  <si>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</si>
  <si>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</si>
  <si>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</si>
  <si>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</si>
  <si>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ИНН</t>
  </si>
  <si>
    <t>КПП</t>
  </si>
  <si>
    <t>по ОКЕИ</t>
  </si>
  <si>
    <t>383</t>
  </si>
  <si>
    <t>Учреждение</t>
  </si>
  <si>
    <t>от "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</si>
  <si>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</si>
  <si>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</si>
  <si>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</si>
  <si>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</si>
  <si>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</si>
  <si>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</si>
  <si>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</si>
  <si>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</si>
  <si>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</si>
  <si>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</si>
  <si>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</si>
  <si>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</si>
  <si>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</si>
  <si>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</si>
  <si>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</si>
  <si>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</si>
  <si>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</si>
  <si>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</si>
  <si>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</si>
  <si>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</si>
  <si>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</si>
  <si>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</si>
  <si>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</si>
  <si>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</si>
  <si>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</si>
  <si>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</si>
  <si>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</si>
  <si>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</si>
  <si>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</si>
  <si>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</si>
  <si>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</si>
  <si>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</si>
  <si>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</si>
  <si>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</si>
  <si>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</si>
  <si>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</si>
  <si>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</si>
  <si>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</si>
  <si>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</si>
  <si>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</si>
  <si>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</si>
  <si>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</si>
  <si>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</si>
  <si>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</si>
  <si>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</si>
  <si>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</si>
  <si>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</si>
  <si>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</si>
  <si>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</si>
  <si>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</si>
  <si>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</si>
  <si>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</si>
  <si>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</si>
  <si>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</si>
  <si>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</si>
  <si>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</si>
  <si>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</si>
  <si>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</si>
  <si>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</si>
  <si>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</si>
  <si>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</si>
  <si>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</si>
  <si>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</si>
  <si>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</si>
  <si>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</si>
  <si>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</si>
  <si>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</si>
  <si>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</si>
  <si>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</si>
  <si>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</si>
  <si>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</si>
  <si>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</si>
  <si>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</si>
  <si>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</si>
  <si>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</si>
  <si>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</si>
  <si>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</si>
  <si>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</si>
  <si>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</si>
  <si>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</si>
  <si>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</si>
  <si>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</si>
  <si>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</si>
  <si>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</si>
  <si>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</si>
  <si>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</si>
  <si>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</si>
  <si>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</si>
  <si>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</si>
  <si>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</si>
  <si>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</si>
  <si>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</si>
  <si>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</si>
  <si>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</si>
  <si>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</si>
  <si>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</si>
  <si>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</si>
  <si>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</si>
  <si>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</si>
  <si>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</si>
  <si>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</si>
  <si>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</si>
  <si>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</si>
  <si>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</si>
  <si>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</si>
  <si>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</si>
  <si>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</si>
  <si>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</si>
  <si>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</si>
  <si>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</si>
  <si>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</si>
  <si>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</si>
  <si>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</si>
  <si>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</si>
  <si>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</si>
  <si>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</si>
  <si>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</si>
  <si>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</si>
  <si>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</si>
  <si>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</si>
  <si>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</si>
  <si>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</si>
  <si>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</si>
  <si>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</si>
  <si>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</si>
  <si>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</si>
  <si>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</si>
  <si>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</si>
  <si>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</si>
  <si>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</si>
  <si>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</si>
  <si>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</si>
  <si>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</si>
  <si>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</si>
  <si>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</si>
  <si>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</si>
  <si>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</si>
  <si>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</si>
  <si>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</si>
  <si>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</si>
  <si>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</si>
  <si>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</si>
  <si>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</si>
  <si>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</si>
  <si>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</si>
  <si>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</si>
  <si>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</si>
  <si>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</si>
  <si>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</si>
  <si>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</si>
  <si>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</si>
  <si>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</si>
  <si>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</si>
  <si>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</si>
  <si>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</si>
  <si>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</si>
  <si>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</si>
  <si>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</si>
  <si>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</si>
  <si>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</si>
  <si>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</si>
  <si>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</si>
  <si>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</si>
  <si>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</si>
  <si>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</si>
  <si>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</si>
  <si>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</si>
  <si>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</si>
  <si>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</si>
  <si>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</si>
  <si>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</si>
  <si>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</si>
  <si>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</si>
  <si>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</si>
  <si>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</si>
  <si>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</si>
  <si>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</si>
  <si>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</si>
  <si>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</si>
  <si>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</si>
  <si>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</si>
  <si>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</si>
  <si>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</si>
  <si>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</si>
  <si>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</si>
  <si>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</si>
  <si>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</si>
  <si>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</si>
  <si>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</si>
  <si>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</si>
  <si>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</si>
  <si>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</si>
  <si>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</si>
  <si>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</si>
  <si>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</si>
  <si>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</si>
  <si>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</si>
  <si>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</si>
  <si>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</si>
  <si>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</si>
  <si>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</si>
  <si>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</si>
  <si>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</si>
  <si>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</si>
  <si>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</si>
  <si>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</si>
  <si>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</si>
  <si>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</si>
  <si>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</si>
  <si>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</si>
  <si>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</si>
  <si>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</si>
  <si>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</si>
  <si>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</si>
  <si>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</si>
  <si>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</si>
  <si>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</si>
  <si>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</si>
  <si>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</si>
  <si>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</si>
  <si>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</si>
  <si>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</si>
  <si>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</si>
  <si>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</si>
  <si>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 xml:space="preserve">Руководитель управления образования </t>
  </si>
  <si>
    <t>администрации Николаевского муниципального района</t>
  </si>
  <si>
    <t>902</t>
  </si>
  <si>
    <t>к Порядку составления, утверждения и ведения  планов финансово-хозяйственной
деятельности муниципальных бюджетных учреждений, подведомственных Управлению образования администрации Николаевского муниципального района, утвержденного
приказом управления образования
от 31.12. 2019 г. № 458-осн.р_</t>
  </si>
  <si>
    <t>декабря</t>
  </si>
  <si>
    <t>21</t>
  </si>
  <si>
    <t>22</t>
  </si>
  <si>
    <t>270501001</t>
  </si>
  <si>
    <t>Управление образования администрации Николаевского муниципального района</t>
  </si>
  <si>
    <t>доходы от оказания платных услуг, работ, компенсации затрат учреждений, всего</t>
  </si>
  <si>
    <t>1230</t>
  </si>
  <si>
    <t>152</t>
  </si>
  <si>
    <t>155</t>
  </si>
  <si>
    <t>211</t>
  </si>
  <si>
    <t>212</t>
  </si>
  <si>
    <t>2121</t>
  </si>
  <si>
    <t>213</t>
  </si>
  <si>
    <t>214</t>
  </si>
  <si>
    <t>291</t>
  </si>
  <si>
    <t>297</t>
  </si>
  <si>
    <t>225</t>
  </si>
  <si>
    <t>услуги связи</t>
  </si>
  <si>
    <t>транспортные услуги</t>
  </si>
  <si>
    <t>коммунальные услуги</t>
  </si>
  <si>
    <t>расходы по содержанию имущества</t>
  </si>
  <si>
    <t>прочие работы, услуги</t>
  </si>
  <si>
    <t>прочие выплаты персоналу</t>
  </si>
  <si>
    <t>2122</t>
  </si>
  <si>
    <t>266</t>
  </si>
  <si>
    <t>262</t>
  </si>
  <si>
    <t>221</t>
  </si>
  <si>
    <t>222</t>
  </si>
  <si>
    <t>223</t>
  </si>
  <si>
    <t>226</t>
  </si>
  <si>
    <t>310</t>
  </si>
  <si>
    <t>увеличение стоимости основных средств</t>
  </si>
  <si>
    <t>увеличение стоимости лекарственных препаратов и материалов, применяемых в медиц.целях</t>
  </si>
  <si>
    <t>увеличение стоимости проуктов питания</t>
  </si>
  <si>
    <t>341</t>
  </si>
  <si>
    <t>342</t>
  </si>
  <si>
    <t>343</t>
  </si>
  <si>
    <t>увеличение стоимости горюче-смазочных материалов</t>
  </si>
  <si>
    <t>344</t>
  </si>
  <si>
    <t>345</t>
  </si>
  <si>
    <t>346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</si>
  <si>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</si>
  <si>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</si>
  <si>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</si>
  <si>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349</t>
  </si>
  <si>
    <t>увеличение стоимости материальных запасов однократного применения</t>
  </si>
  <si>
    <t>2640.1</t>
  </si>
  <si>
    <t>2640.2</t>
  </si>
  <si>
    <t>2640.3</t>
  </si>
  <si>
    <t>2640.4</t>
  </si>
  <si>
    <t>2640.5</t>
  </si>
  <si>
    <t>2640.6</t>
  </si>
  <si>
    <t>2640.7</t>
  </si>
  <si>
    <t>2640.8</t>
  </si>
  <si>
    <t>2640.9</t>
  </si>
  <si>
    <t>2640.10</t>
  </si>
  <si>
    <t>2640.11</t>
  </si>
  <si>
    <t>2640.12</t>
  </si>
  <si>
    <t>2640.13</t>
  </si>
  <si>
    <t>функции  учредителя</t>
  </si>
  <si>
    <r>
      <t xml:space="preserve"> годов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</si>
  <si>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r>
      <t xml:space="preserve"> г.</t>
    </r>
    <r>
      <rPr>
        <vertAlign val="superscript"/>
        <sz val="11"/>
        <rFont val="Times New Roman"/>
        <family val="1"/>
      </rPr>
      <t>2</t>
    </r>
  </si>
  <si>
    <t>Адрес фактического</t>
  </si>
  <si>
    <t>местонахождения</t>
  </si>
  <si>
    <t>Единица измерения: рублей</t>
  </si>
  <si>
    <t>1.1 Цели деятельности муниципального бюджетного учреждения:</t>
  </si>
  <si>
    <t>1.2 Виды деятельности муниципального бюджетного учреждения:</t>
  </si>
  <si>
    <t>Раздел 1. Поступления и выплаты (СВОД )</t>
  </si>
  <si>
    <t>Раздел 1. Поступления и выплаты (средства районного бюджета )</t>
  </si>
  <si>
    <t>Раздел 1. Поступления и выплаты (внебюджетные средства )</t>
  </si>
  <si>
    <r>
      <t xml:space="preserve">Раздел 2. Сведения по выплатам на закупки товаров, работ, услуг </t>
    </r>
    <r>
      <rPr>
        <b/>
        <vertAlign val="superscript"/>
        <sz val="12"/>
        <rFont val="Times New Roman"/>
        <family val="1"/>
      </rPr>
      <t>10</t>
    </r>
  </si>
  <si>
    <t xml:space="preserve">            социальные пособия и компенсации персоналу в денежной форме</t>
  </si>
  <si>
    <t>2111</t>
  </si>
  <si>
    <r>
      <t xml:space="preserve">Выплаты на закупку товаров, работ, услуг, всего </t>
    </r>
    <r>
      <rPr>
        <b/>
        <vertAlign val="superscript"/>
        <sz val="10"/>
        <rFont val="Times New Roman"/>
        <family val="1"/>
      </rPr>
      <t>11</t>
    </r>
  </si>
  <si>
    <t>экономист</t>
  </si>
  <si>
    <t>Ж.В. Грызунова</t>
  </si>
  <si>
    <t>8(42135-)2-67-29</t>
  </si>
  <si>
    <t>1.3 Перечень услуг (работ), осуществляемых на платной основе:</t>
  </si>
  <si>
    <t>Раздел 1. Поступления и выплаты (курсовая подготовка )</t>
  </si>
  <si>
    <t>Директор</t>
  </si>
  <si>
    <t>24</t>
  </si>
  <si>
    <t>23</t>
  </si>
  <si>
    <t>Муниципальное бюджетное  учреждение "Центр психолого-педагогической, медицинской и социальной помощи"  г.Николаевск-на-Амуре Хабаровского края</t>
  </si>
  <si>
    <t>2705021099</t>
  </si>
  <si>
    <t>682460, Хабаровский край, Николаевск-на-Амуре, ул.Сибирская,193</t>
  </si>
  <si>
    <t>реализация дополнительных общеобразовательных программ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</si>
  <si>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</si>
  <si>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психолого-медико-педагогическое обследование детей</t>
  </si>
  <si>
    <t>коррекционно-развивающая, компенсирующая и логопедическая помощь обучающимся</t>
  </si>
  <si>
    <t>предоставление консультационных и методических услуг</t>
  </si>
  <si>
    <t xml:space="preserve">Проведение коррекционно-развивающих логопедических занятий, дефектологических занятий, коррекционно-развивающих психологических </t>
  </si>
  <si>
    <t>занятий. Диагностика речевого развития.</t>
  </si>
  <si>
    <t xml:space="preserve">Обучение детей дошкольного возраста по дополнительной программе по подготовке к обучению в школе    " Преемственность". Консультирование </t>
  </si>
  <si>
    <t>родителей по вопросу речевого развития ребенка. Диагностика речевого развития взрослого. Организация  летнего отдыха детей-инвалидов.</t>
  </si>
  <si>
    <t>М.Ю. Короткова</t>
  </si>
  <si>
    <t>247</t>
  </si>
  <si>
    <t>С.В. Еремина</t>
  </si>
  <si>
    <t>25</t>
  </si>
  <si>
    <t>План финансово-хозяйственной деятельности на 2022 год</t>
  </si>
  <si>
    <t>25.12.2021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</si>
</sst>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1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53" fillId="32" borderId="0" xfId="62" applyNumberForma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49" fontId="12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2" fillId="0" borderId="19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 wrapText="1"/>
    </xf>
    <xf numFmtId="0" fontId="14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4" fontId="1" fillId="0" borderId="3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left" vertical="center" wrapText="1"/>
    </xf>
    <xf numFmtId="2" fontId="1" fillId="0" borderId="24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/>
    </xf>
    <xf numFmtId="0" fontId="1" fillId="0" borderId="36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0" fontId="10" fillId="31" borderId="24" xfId="0" applyNumberFormat="1" applyFont="1" applyFill="1" applyBorder="1" applyAlignment="1">
      <alignment horizontal="left" vertical="center"/>
    </xf>
    <xf numFmtId="49" fontId="6" fillId="31" borderId="23" xfId="0" applyNumberFormat="1" applyFont="1" applyFill="1" applyBorder="1" applyAlignment="1">
      <alignment horizontal="center" vertical="center"/>
    </xf>
    <xf numFmtId="49" fontId="6" fillId="31" borderId="24" xfId="0" applyNumberFormat="1" applyFont="1" applyFill="1" applyBorder="1" applyAlignment="1">
      <alignment horizontal="center" vertical="center"/>
    </xf>
    <xf numFmtId="49" fontId="6" fillId="31" borderId="34" xfId="0" applyNumberFormat="1" applyFont="1" applyFill="1" applyBorder="1" applyAlignment="1">
      <alignment horizontal="center" vertical="center"/>
    </xf>
    <xf numFmtId="49" fontId="6" fillId="31" borderId="33" xfId="0" applyNumberFormat="1" applyFont="1" applyFill="1" applyBorder="1" applyAlignment="1">
      <alignment horizontal="center" vertical="center"/>
    </xf>
    <xf numFmtId="49" fontId="1" fillId="31" borderId="33" xfId="0" applyNumberFormat="1" applyFont="1" applyFill="1" applyBorder="1" applyAlignment="1">
      <alignment horizontal="center" vertical="center"/>
    </xf>
    <xf numFmtId="49" fontId="1" fillId="31" borderId="24" xfId="0" applyNumberFormat="1" applyFont="1" applyFill="1" applyBorder="1" applyAlignment="1">
      <alignment horizontal="center" vertical="center"/>
    </xf>
    <xf numFmtId="49" fontId="1" fillId="31" borderId="34" xfId="0" applyNumberFormat="1" applyFont="1" applyFill="1" applyBorder="1" applyAlignment="1">
      <alignment horizontal="center" vertical="center"/>
    </xf>
    <xf numFmtId="4" fontId="10" fillId="31" borderId="33" xfId="0" applyNumberFormat="1" applyFont="1" applyFill="1" applyBorder="1" applyAlignment="1">
      <alignment horizontal="center" vertical="center"/>
    </xf>
    <xf numFmtId="4" fontId="10" fillId="31" borderId="24" xfId="0" applyNumberFormat="1" applyFont="1" applyFill="1" applyBorder="1" applyAlignment="1">
      <alignment horizontal="center" vertical="center"/>
    </xf>
    <xf numFmtId="4" fontId="10" fillId="31" borderId="3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wrapText="1" indent="1"/>
    </xf>
    <xf numFmtId="0" fontId="1" fillId="0" borderId="24" xfId="0" applyNumberFormat="1" applyFont="1" applyFill="1" applyBorder="1" applyAlignment="1">
      <alignment horizontal="left" inden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indent="2"/>
    </xf>
    <xf numFmtId="49" fontId="1" fillId="0" borderId="3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center" vertical="center"/>
    </xf>
    <xf numFmtId="4" fontId="1" fillId="0" borderId="4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indent="2"/>
    </xf>
    <xf numFmtId="0" fontId="1" fillId="0" borderId="46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46" xfId="0" applyNumberFormat="1" applyFont="1" applyFill="1" applyBorder="1" applyAlignment="1">
      <alignment horizontal="left" inden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wrapText="1" indent="3"/>
    </xf>
    <xf numFmtId="0" fontId="1" fillId="0" borderId="24" xfId="0" applyNumberFormat="1" applyFont="1" applyFill="1" applyBorder="1" applyAlignment="1">
      <alignment horizontal="left" indent="3"/>
    </xf>
    <xf numFmtId="49" fontId="1" fillId="0" borderId="4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46" xfId="0" applyNumberFormat="1" applyFont="1" applyFill="1" applyBorder="1" applyAlignment="1">
      <alignment horizontal="left" indent="3"/>
    </xf>
    <xf numFmtId="0" fontId="1" fillId="0" borderId="18" xfId="0" applyNumberFormat="1" applyFont="1" applyFill="1" applyBorder="1" applyAlignment="1">
      <alignment horizontal="left" wrapText="1" indent="3"/>
    </xf>
    <xf numFmtId="49" fontId="10" fillId="31" borderId="23" xfId="0" applyNumberFormat="1" applyFont="1" applyFill="1" applyBorder="1" applyAlignment="1">
      <alignment horizontal="center" vertical="center"/>
    </xf>
    <xf numFmtId="49" fontId="10" fillId="31" borderId="24" xfId="0" applyNumberFormat="1" applyFont="1" applyFill="1" applyBorder="1" applyAlignment="1">
      <alignment horizontal="center" vertical="center"/>
    </xf>
    <xf numFmtId="49" fontId="10" fillId="31" borderId="34" xfId="0" applyNumberFormat="1" applyFont="1" applyFill="1" applyBorder="1" applyAlignment="1">
      <alignment horizontal="center" vertical="center"/>
    </xf>
    <xf numFmtId="49" fontId="10" fillId="31" borderId="33" xfId="0" applyNumberFormat="1" applyFont="1" applyFill="1" applyBorder="1" applyAlignment="1">
      <alignment horizontal="center" vertical="center"/>
    </xf>
    <xf numFmtId="49" fontId="11" fillId="31" borderId="33" xfId="0" applyNumberFormat="1" applyFont="1" applyFill="1" applyBorder="1" applyAlignment="1">
      <alignment horizontal="center" vertical="center"/>
    </xf>
    <xf numFmtId="49" fontId="11" fillId="31" borderId="24" xfId="0" applyNumberFormat="1" applyFont="1" applyFill="1" applyBorder="1" applyAlignment="1">
      <alignment horizontal="center" vertical="center"/>
    </xf>
    <xf numFmtId="49" fontId="11" fillId="31" borderId="34" xfId="0" applyNumberFormat="1" applyFont="1" applyFill="1" applyBorder="1" applyAlignment="1">
      <alignment horizontal="center" vertical="center"/>
    </xf>
    <xf numFmtId="0" fontId="10" fillId="31" borderId="24" xfId="0" applyNumberFormat="1" applyFont="1" applyFill="1" applyBorder="1" applyAlignment="1">
      <alignment horizontal="center" vertical="center"/>
    </xf>
    <xf numFmtId="0" fontId="10" fillId="31" borderId="34" xfId="0" applyNumberFormat="1" applyFont="1" applyFill="1" applyBorder="1" applyAlignment="1">
      <alignment horizontal="center" vertical="center"/>
    </xf>
    <xf numFmtId="0" fontId="11" fillId="31" borderId="33" xfId="0" applyNumberFormat="1" applyFont="1" applyFill="1" applyBorder="1" applyAlignment="1">
      <alignment horizontal="center" vertical="center"/>
    </xf>
    <xf numFmtId="0" fontId="11" fillId="31" borderId="24" xfId="0" applyNumberFormat="1" applyFont="1" applyFill="1" applyBorder="1" applyAlignment="1">
      <alignment horizontal="center" vertical="center"/>
    </xf>
    <xf numFmtId="0" fontId="11" fillId="31" borderId="25" xfId="0" applyNumberFormat="1" applyFont="1" applyFill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0" fontId="1" fillId="0" borderId="24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1" fillId="0" borderId="46" xfId="0" applyNumberFormat="1" applyFont="1" applyBorder="1" applyAlignment="1">
      <alignment horizontal="left" indent="3"/>
    </xf>
    <xf numFmtId="0" fontId="1" fillId="0" borderId="24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46" xfId="0" applyNumberFormat="1" applyFont="1" applyBorder="1" applyAlignment="1">
      <alignment horizontal="left" indent="4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" fontId="1" fillId="0" borderId="49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wrapText="1" indent="1"/>
    </xf>
    <xf numFmtId="0" fontId="1" fillId="0" borderId="24" xfId="0" applyNumberFormat="1" applyFont="1" applyBorder="1" applyAlignment="1">
      <alignment horizontal="left" indent="1"/>
    </xf>
    <xf numFmtId="49" fontId="1" fillId="0" borderId="3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indent="4"/>
    </xf>
    <xf numFmtId="0" fontId="6" fillId="0" borderId="24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0" fontId="14" fillId="31" borderId="24" xfId="0" applyNumberFormat="1" applyFont="1" applyFill="1" applyBorder="1" applyAlignment="1">
      <alignment horizontal="left" vertical="center"/>
    </xf>
    <xf numFmtId="49" fontId="14" fillId="31" borderId="23" xfId="0" applyNumberFormat="1" applyFont="1" applyFill="1" applyBorder="1" applyAlignment="1">
      <alignment horizontal="center" vertical="center"/>
    </xf>
    <xf numFmtId="49" fontId="14" fillId="31" borderId="24" xfId="0" applyNumberFormat="1" applyFont="1" applyFill="1" applyBorder="1" applyAlignment="1">
      <alignment horizontal="center" vertical="center"/>
    </xf>
    <xf numFmtId="49" fontId="14" fillId="31" borderId="34" xfId="0" applyNumberFormat="1" applyFont="1" applyFill="1" applyBorder="1" applyAlignment="1">
      <alignment horizontal="center" vertical="center"/>
    </xf>
    <xf numFmtId="49" fontId="14" fillId="31" borderId="33" xfId="0" applyNumberFormat="1" applyFont="1" applyFill="1" applyBorder="1" applyAlignment="1">
      <alignment horizontal="center" vertical="center"/>
    </xf>
    <xf numFmtId="49" fontId="13" fillId="31" borderId="33" xfId="0" applyNumberFormat="1" applyFont="1" applyFill="1" applyBorder="1" applyAlignment="1">
      <alignment horizontal="center" vertical="center"/>
    </xf>
    <xf numFmtId="49" fontId="13" fillId="31" borderId="24" xfId="0" applyNumberFormat="1" applyFont="1" applyFill="1" applyBorder="1" applyAlignment="1">
      <alignment horizontal="center" vertical="center"/>
    </xf>
    <xf numFmtId="49" fontId="13" fillId="31" borderId="34" xfId="0" applyNumberFormat="1" applyFont="1" applyFill="1" applyBorder="1" applyAlignment="1">
      <alignment horizontal="center" vertical="center"/>
    </xf>
    <xf numFmtId="4" fontId="14" fillId="31" borderId="33" xfId="0" applyNumberFormat="1" applyFont="1" applyFill="1" applyBorder="1" applyAlignment="1">
      <alignment horizontal="center" vertical="center"/>
    </xf>
    <xf numFmtId="4" fontId="14" fillId="31" borderId="24" xfId="0" applyNumberFormat="1" applyFont="1" applyFill="1" applyBorder="1" applyAlignment="1">
      <alignment horizontal="center" vertical="center"/>
    </xf>
    <xf numFmtId="4" fontId="14" fillId="31" borderId="34" xfId="0" applyNumberFormat="1" applyFont="1" applyFill="1" applyBorder="1" applyAlignment="1">
      <alignment horizontal="center" vertical="center"/>
    </xf>
    <xf numFmtId="0" fontId="14" fillId="31" borderId="24" xfId="0" applyNumberFormat="1" applyFont="1" applyFill="1" applyBorder="1" applyAlignment="1">
      <alignment horizontal="center" vertical="center"/>
    </xf>
    <xf numFmtId="0" fontId="14" fillId="31" borderId="34" xfId="0" applyNumberFormat="1" applyFont="1" applyFill="1" applyBorder="1" applyAlignment="1">
      <alignment horizontal="center" vertical="center"/>
    </xf>
    <xf numFmtId="0" fontId="13" fillId="31" borderId="33" xfId="0" applyNumberFormat="1" applyFont="1" applyFill="1" applyBorder="1" applyAlignment="1">
      <alignment horizontal="center" vertical="center"/>
    </xf>
    <xf numFmtId="0" fontId="13" fillId="31" borderId="24" xfId="0" applyNumberFormat="1" applyFont="1" applyFill="1" applyBorder="1" applyAlignment="1">
      <alignment horizontal="center" vertical="center"/>
    </xf>
    <xf numFmtId="0" fontId="13" fillId="31" borderId="25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2" fillId="0" borderId="52" xfId="0" applyNumberFormat="1" applyFont="1" applyBorder="1" applyAlignment="1">
      <alignment horizontal="left" vertical="top"/>
    </xf>
    <xf numFmtId="0" fontId="12" fillId="0" borderId="19" xfId="0" applyNumberFormat="1" applyFont="1" applyBorder="1" applyAlignment="1">
      <alignment horizontal="left" vertical="top"/>
    </xf>
    <xf numFmtId="0" fontId="12" fillId="0" borderId="53" xfId="0" applyNumberFormat="1" applyFont="1" applyBorder="1" applyAlignment="1">
      <alignment horizontal="left" vertical="top"/>
    </xf>
    <xf numFmtId="0" fontId="4" fillId="0" borderId="52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4"/>
    </xf>
    <xf numFmtId="0" fontId="1" fillId="0" borderId="44" xfId="0" applyNumberFormat="1" applyFont="1" applyBorder="1" applyAlignment="1">
      <alignment horizontal="left" indent="4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left" wrapText="1" indent="4"/>
    </xf>
    <xf numFmtId="0" fontId="1" fillId="0" borderId="36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wrapText="1" indent="3"/>
    </xf>
    <xf numFmtId="0" fontId="1" fillId="0" borderId="4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wrapText="1" indent="1"/>
    </xf>
    <xf numFmtId="0" fontId="18" fillId="0" borderId="33" xfId="0" applyNumberFormat="1" applyFont="1" applyBorder="1" applyAlignment="1">
      <alignment horizontal="left" vertical="center"/>
    </xf>
    <xf numFmtId="0" fontId="18" fillId="0" borderId="24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0"/>
  <sheetViews>
    <sheetView tabSelected="1" view="pageBreakPreview" zoomScale="110" zoomScaleSheetLayoutView="110" zoomScalePageLayoutView="0" workbookViewId="0" topLeftCell="A13">
      <selection activeCell="CQ25" sqref="CQ25"/>
    </sheetView>
  </sheetViews>
  <sheetFormatPr defaultColWidth="0.875" defaultRowHeight="12.75"/>
  <cols>
    <col min="1" max="9" width="0.875" style="1" customWidth="1"/>
    <col min="10" max="10" width="2.00390625" style="1" customWidth="1"/>
    <col min="11" max="60" width="0.875" style="1" customWidth="1"/>
    <col min="61" max="61" width="3.75390625" style="1" customWidth="1"/>
    <col min="62" max="85" width="0.875" style="1" customWidth="1"/>
    <col min="86" max="86" width="1.875" style="1" customWidth="1"/>
    <col min="87" max="16384" width="0.875" style="1" customWidth="1"/>
  </cols>
  <sheetData>
    <row r="1" spans="1:161" s="3" customFormat="1" ht="12.7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DB1" s="34" t="s">
        <v>0</v>
      </c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</row>
    <row r="2" spans="2:161" s="3" customFormat="1" ht="15.75" customHeight="1">
      <c r="B2" s="27" t="s">
        <v>264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DB2" s="38" t="s">
        <v>267</v>
      </c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</row>
    <row r="3" spans="2:161" ht="11.25" customHeight="1">
      <c r="B3" s="45" t="s">
        <v>20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</row>
    <row r="4" spans="2:161" s="3" customFormat="1" ht="10.5" customHeight="1">
      <c r="B4" s="27" t="s">
        <v>265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2:161" ht="18" customHeight="1">
      <c r="B5" s="46" t="s">
        <v>21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</row>
    <row r="6" spans="16:161" s="3" customFormat="1" ht="12.75"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18"/>
      <c r="AD6" s="18"/>
      <c r="AE6" s="27" t="s">
        <v>364</v>
      </c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</row>
    <row r="7" spans="2:161" s="3" customFormat="1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3" t="s">
        <v>22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18"/>
      <c r="AD7" s="18"/>
      <c r="AE7" s="33" t="s">
        <v>23</v>
      </c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</row>
    <row r="8" spans="2:161" s="4" customFormat="1" ht="20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0" t="s">
        <v>24</v>
      </c>
      <c r="Q8" s="40"/>
      <c r="R8" s="29" t="s">
        <v>365</v>
      </c>
      <c r="S8" s="29"/>
      <c r="T8" s="29"/>
      <c r="U8" s="28" t="s">
        <v>24</v>
      </c>
      <c r="V8" s="28"/>
      <c r="W8" s="18"/>
      <c r="X8" s="29" t="s">
        <v>268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40">
        <v>20</v>
      </c>
      <c r="AN8" s="40"/>
      <c r="AO8" s="40"/>
      <c r="AP8" s="41" t="s">
        <v>269</v>
      </c>
      <c r="AQ8" s="41"/>
      <c r="AR8" s="41"/>
      <c r="AS8" s="18" t="s">
        <v>6</v>
      </c>
      <c r="AT8" s="18"/>
      <c r="AU8" s="18"/>
      <c r="AV8" s="18"/>
      <c r="AW8" s="18"/>
      <c r="AX8" s="1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</row>
    <row r="9" s="3" customFormat="1" ht="10.5"/>
    <row r="10" s="4" customFormat="1" ht="8.25"/>
    <row r="11" s="3" customFormat="1" ht="10.5"/>
    <row r="12" s="4" customFormat="1" ht="8.25"/>
    <row r="13" s="3" customFormat="1" ht="10.5"/>
    <row r="15" spans="46:115" s="5" customFormat="1" ht="12.75" customHeight="1">
      <c r="AT15" s="47" t="s">
        <v>366</v>
      </c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</row>
    <row r="16" spans="51:161" s="5" customFormat="1" ht="16.5">
      <c r="AY16" s="39" t="s">
        <v>27</v>
      </c>
      <c r="AZ16" s="39"/>
      <c r="BA16" s="39"/>
      <c r="BB16" s="39"/>
      <c r="BC16" s="39"/>
      <c r="BD16" s="39"/>
      <c r="BE16" s="39"/>
      <c r="BF16" s="37" t="s">
        <v>270</v>
      </c>
      <c r="BG16" s="37"/>
      <c r="BH16" s="37"/>
      <c r="BI16" s="39" t="s">
        <v>28</v>
      </c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7" t="s">
        <v>349</v>
      </c>
      <c r="CF16" s="37"/>
      <c r="CG16" s="37"/>
      <c r="CH16" s="39" t="s">
        <v>29</v>
      </c>
      <c r="CI16" s="39"/>
      <c r="CJ16" s="39"/>
      <c r="CK16" s="39"/>
      <c r="CL16" s="39"/>
      <c r="CM16" s="37" t="s">
        <v>348</v>
      </c>
      <c r="CN16" s="37"/>
      <c r="CO16" s="37"/>
      <c r="CP16" s="59" t="s">
        <v>328</v>
      </c>
      <c r="CQ16" s="59"/>
      <c r="CR16" s="59"/>
      <c r="CS16" s="59"/>
      <c r="CT16" s="59"/>
      <c r="CU16" s="59"/>
      <c r="CV16" s="59"/>
      <c r="CW16" s="59"/>
      <c r="CX16" s="59"/>
      <c r="ES16" s="52" t="s">
        <v>26</v>
      </c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4"/>
    </row>
    <row r="17" spans="149:161" ht="12" thickBot="1">
      <c r="ES17" s="55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</row>
    <row r="18" spans="59:161" ht="12.75" customHeight="1">
      <c r="BG18" s="35" t="s">
        <v>39</v>
      </c>
      <c r="BH18" s="35"/>
      <c r="BI18" s="35"/>
      <c r="BJ18" s="35"/>
      <c r="BK18" s="58" t="s">
        <v>365</v>
      </c>
      <c r="BL18" s="58"/>
      <c r="BM18" s="58"/>
      <c r="BN18" s="63" t="s">
        <v>24</v>
      </c>
      <c r="BO18" s="63"/>
      <c r="BP18" s="19"/>
      <c r="BQ18" s="58" t="s">
        <v>268</v>
      </c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35">
        <v>20</v>
      </c>
      <c r="CG18" s="35"/>
      <c r="CH18" s="35"/>
      <c r="CI18" s="36" t="s">
        <v>269</v>
      </c>
      <c r="CJ18" s="36"/>
      <c r="CK18" s="36"/>
      <c r="CL18" s="19" t="s">
        <v>329</v>
      </c>
      <c r="CM18" s="19"/>
      <c r="CN18" s="19"/>
      <c r="EQ18" s="2" t="s">
        <v>30</v>
      </c>
      <c r="ES18" s="60" t="s">
        <v>367</v>
      </c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2"/>
    </row>
    <row r="19" spans="1:161" ht="18" customHeight="1">
      <c r="A19" s="21" t="s">
        <v>33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EQ19" s="2" t="s">
        <v>31</v>
      </c>
      <c r="ES19" s="49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:161" ht="23.25" customHeight="1">
      <c r="A20" s="20" t="s">
        <v>327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48" t="s">
        <v>272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Q20" s="2" t="s">
        <v>32</v>
      </c>
      <c r="ES20" s="49" t="s">
        <v>266</v>
      </c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1"/>
    </row>
    <row r="21" spans="147:161" ht="11.25">
      <c r="EQ21" s="2" t="s">
        <v>31</v>
      </c>
      <c r="ES21" s="49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1"/>
    </row>
    <row r="22" spans="1:161" ht="12.75" customHeight="1">
      <c r="A22" s="26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31" t="s">
        <v>350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Q22" s="2" t="s">
        <v>34</v>
      </c>
      <c r="ES22" s="49" t="s">
        <v>351</v>
      </c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1"/>
    </row>
    <row r="23" spans="1:161" ht="30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Q23" s="2" t="s">
        <v>35</v>
      </c>
      <c r="ES23" s="49" t="s">
        <v>271</v>
      </c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1"/>
    </row>
    <row r="24" spans="1:161" ht="18" customHeight="1" thickBot="1">
      <c r="A24" s="19" t="s">
        <v>332</v>
      </c>
      <c r="EQ24" s="2" t="s">
        <v>36</v>
      </c>
      <c r="ES24" s="42" t="s">
        <v>37</v>
      </c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4"/>
    </row>
    <row r="26" spans="1:139" ht="15">
      <c r="A26" s="19" t="s">
        <v>330</v>
      </c>
      <c r="V26" s="32" t="s">
        <v>352</v>
      </c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</row>
    <row r="27" spans="1:139" ht="15">
      <c r="A27" s="19" t="s">
        <v>331</v>
      </c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</row>
    <row r="29" spans="1:72" ht="15.75">
      <c r="A29" s="22" t="s">
        <v>333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</row>
    <row r="30" ht="15.75">
      <c r="A30" s="20" t="s">
        <v>353</v>
      </c>
    </row>
    <row r="31" ht="15.75">
      <c r="A31" s="20" t="s">
        <v>354</v>
      </c>
    </row>
    <row r="32" ht="15.75">
      <c r="A32" s="20" t="s">
        <v>355</v>
      </c>
    </row>
    <row r="33" ht="15.75">
      <c r="A33" s="20" t="s">
        <v>356</v>
      </c>
    </row>
    <row r="34" ht="15.75">
      <c r="A34" s="20" t="s">
        <v>357</v>
      </c>
    </row>
    <row r="35" spans="1:73" ht="15.75">
      <c r="A35" s="22" t="s">
        <v>334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</row>
    <row r="36" ht="15.75">
      <c r="A36" s="20" t="s">
        <v>358</v>
      </c>
    </row>
    <row r="37" ht="15.75">
      <c r="A37" s="20" t="s">
        <v>359</v>
      </c>
    </row>
    <row r="38" spans="1:74" ht="15.75">
      <c r="A38" s="30" t="s">
        <v>345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</row>
    <row r="39" ht="15.75">
      <c r="A39" s="20" t="s">
        <v>360</v>
      </c>
    </row>
    <row r="40" ht="15.75">
      <c r="A40" s="20" t="s">
        <v>361</v>
      </c>
    </row>
  </sheetData>
  <sheetProtection/>
  <mergeCells count="44">
    <mergeCell ref="ES22:FE22"/>
    <mergeCell ref="ES23:FE23"/>
    <mergeCell ref="ES18:FE18"/>
    <mergeCell ref="ES19:FE19"/>
    <mergeCell ref="BN18:BO18"/>
    <mergeCell ref="BQ18:CE18"/>
    <mergeCell ref="BG18:BJ18"/>
    <mergeCell ref="ES16:FE17"/>
    <mergeCell ref="CH16:CL16"/>
    <mergeCell ref="BI16:CD16"/>
    <mergeCell ref="ES21:FE21"/>
    <mergeCell ref="BK18:BM18"/>
    <mergeCell ref="CP16:CX16"/>
    <mergeCell ref="BF16:BH16"/>
    <mergeCell ref="P8:Q8"/>
    <mergeCell ref="R8:T8"/>
    <mergeCell ref="AM8:AO8"/>
    <mergeCell ref="AP8:AR8"/>
    <mergeCell ref="ES24:FE24"/>
    <mergeCell ref="B3:AX3"/>
    <mergeCell ref="B5:AX5"/>
    <mergeCell ref="AT15:DK15"/>
    <mergeCell ref="AB20:DZ20"/>
    <mergeCell ref="ES20:FE20"/>
    <mergeCell ref="A1:AX1"/>
    <mergeCell ref="CF18:CH18"/>
    <mergeCell ref="CI18:CK18"/>
    <mergeCell ref="CE16:CG16"/>
    <mergeCell ref="DB1:FE1"/>
    <mergeCell ref="DB2:FE8"/>
    <mergeCell ref="AY16:BE16"/>
    <mergeCell ref="CM16:CO16"/>
    <mergeCell ref="B4:AX4"/>
    <mergeCell ref="B2:AX2"/>
    <mergeCell ref="A22:J23"/>
    <mergeCell ref="AE6:AX6"/>
    <mergeCell ref="P6:AB6"/>
    <mergeCell ref="U8:V8"/>
    <mergeCell ref="X8:AL8"/>
    <mergeCell ref="A38:BV38"/>
    <mergeCell ref="K22:EJ23"/>
    <mergeCell ref="V26:EI27"/>
    <mergeCell ref="P7:AB7"/>
    <mergeCell ref="AE7:AX7"/>
  </mergeCells>
  <printOptions horizontalCentered="1"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93"/>
  <sheetViews>
    <sheetView view="pageBreakPreview" zoomScale="60" zoomScalePageLayoutView="0" workbookViewId="0" topLeftCell="A46">
      <selection activeCell="DF7" sqref="DF7:DR9"/>
    </sheetView>
  </sheetViews>
  <sheetFormatPr defaultColWidth="0.875" defaultRowHeight="12.75"/>
  <cols>
    <col min="1" max="121" width="0.875" style="1" customWidth="1"/>
    <col min="122" max="122" width="3.875" style="1" customWidth="1"/>
    <col min="123" max="134" width="0.875" style="1" customWidth="1"/>
    <col min="135" max="135" width="5.00390625" style="1" customWidth="1"/>
    <col min="136" max="147" width="0.875" style="1" customWidth="1"/>
    <col min="148" max="148" width="6.00390625" style="1" customWidth="1"/>
    <col min="149" max="16384" width="0.875" style="1" customWidth="1"/>
  </cols>
  <sheetData>
    <row r="1" spans="1:161" s="6" customFormat="1" ht="15.75">
      <c r="A1" s="47" t="s">
        <v>335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</row>
    <row r="3" spans="1:161" ht="11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4"/>
      <c r="BX3" s="78" t="s">
        <v>2</v>
      </c>
      <c r="BY3" s="79"/>
      <c r="BZ3" s="79"/>
      <c r="CA3" s="79"/>
      <c r="CB3" s="79"/>
      <c r="CC3" s="79"/>
      <c r="CD3" s="79"/>
      <c r="CE3" s="80"/>
      <c r="CF3" s="78" t="s">
        <v>3</v>
      </c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80"/>
      <c r="CS3" s="78" t="s">
        <v>4</v>
      </c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80"/>
      <c r="DF3" s="67" t="s">
        <v>11</v>
      </c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</row>
    <row r="4" spans="1:161" ht="11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7"/>
      <c r="BX4" s="81"/>
      <c r="BY4" s="82"/>
      <c r="BZ4" s="82"/>
      <c r="CA4" s="82"/>
      <c r="CB4" s="82"/>
      <c r="CC4" s="82"/>
      <c r="CD4" s="82"/>
      <c r="CE4" s="83"/>
      <c r="CF4" s="81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3"/>
      <c r="CS4" s="81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3"/>
      <c r="DF4" s="87" t="s">
        <v>5</v>
      </c>
      <c r="DG4" s="88"/>
      <c r="DH4" s="88"/>
      <c r="DI4" s="88"/>
      <c r="DJ4" s="88"/>
      <c r="DK4" s="88"/>
      <c r="DL4" s="89" t="s">
        <v>270</v>
      </c>
      <c r="DM4" s="89"/>
      <c r="DN4" s="89"/>
      <c r="DO4" s="90" t="s">
        <v>6</v>
      </c>
      <c r="DP4" s="90"/>
      <c r="DQ4" s="90"/>
      <c r="DR4" s="91"/>
      <c r="DS4" s="87" t="s">
        <v>5</v>
      </c>
      <c r="DT4" s="88"/>
      <c r="DU4" s="88"/>
      <c r="DV4" s="88"/>
      <c r="DW4" s="88"/>
      <c r="DX4" s="88"/>
      <c r="DY4" s="89" t="s">
        <v>349</v>
      </c>
      <c r="DZ4" s="89"/>
      <c r="EA4" s="89"/>
      <c r="EB4" s="90" t="s">
        <v>6</v>
      </c>
      <c r="EC4" s="90"/>
      <c r="ED4" s="90"/>
      <c r="EE4" s="91"/>
      <c r="EF4" s="87" t="s">
        <v>5</v>
      </c>
      <c r="EG4" s="88"/>
      <c r="EH4" s="88"/>
      <c r="EI4" s="88"/>
      <c r="EJ4" s="88"/>
      <c r="EK4" s="88"/>
      <c r="EL4" s="89" t="s">
        <v>348</v>
      </c>
      <c r="EM4" s="89"/>
      <c r="EN4" s="89"/>
      <c r="EO4" s="90" t="s">
        <v>6</v>
      </c>
      <c r="EP4" s="90"/>
      <c r="EQ4" s="90"/>
      <c r="ER4" s="91"/>
      <c r="ES4" s="78" t="s">
        <v>10</v>
      </c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</row>
    <row r="5" spans="1:161" ht="39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7"/>
      <c r="BX5" s="84"/>
      <c r="BY5" s="85"/>
      <c r="BZ5" s="85"/>
      <c r="CA5" s="85"/>
      <c r="CB5" s="85"/>
      <c r="CC5" s="85"/>
      <c r="CD5" s="85"/>
      <c r="CE5" s="86"/>
      <c r="CF5" s="84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6"/>
      <c r="CS5" s="84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6"/>
      <c r="DF5" s="92" t="s">
        <v>7</v>
      </c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4"/>
      <c r="DS5" s="92" t="s">
        <v>8</v>
      </c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4"/>
      <c r="EF5" s="92" t="s">
        <v>9</v>
      </c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4"/>
      <c r="ES5" s="84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</row>
    <row r="6" spans="1:161" ht="12" thickBot="1">
      <c r="A6" s="95" t="s">
        <v>12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6"/>
      <c r="BX6" s="97" t="s">
        <v>13</v>
      </c>
      <c r="BY6" s="98"/>
      <c r="BZ6" s="98"/>
      <c r="CA6" s="98"/>
      <c r="CB6" s="98"/>
      <c r="CC6" s="98"/>
      <c r="CD6" s="98"/>
      <c r="CE6" s="99"/>
      <c r="CF6" s="97" t="s">
        <v>14</v>
      </c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9"/>
      <c r="CS6" s="97" t="s">
        <v>15</v>
      </c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9"/>
      <c r="DF6" s="97" t="s">
        <v>16</v>
      </c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9"/>
      <c r="DS6" s="97" t="s">
        <v>17</v>
      </c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9"/>
      <c r="EF6" s="97" t="s">
        <v>18</v>
      </c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9"/>
      <c r="ES6" s="97" t="s">
        <v>19</v>
      </c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</row>
    <row r="7" spans="1:161" ht="19.5" customHeight="1">
      <c r="A7" s="100" t="s">
        <v>40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60" t="s">
        <v>41</v>
      </c>
      <c r="BY7" s="61"/>
      <c r="BZ7" s="61"/>
      <c r="CA7" s="61"/>
      <c r="CB7" s="61"/>
      <c r="CC7" s="61"/>
      <c r="CD7" s="61"/>
      <c r="CE7" s="101"/>
      <c r="CF7" s="102" t="s">
        <v>42</v>
      </c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4"/>
      <c r="CS7" s="102" t="s">
        <v>42</v>
      </c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4"/>
      <c r="DF7" s="105">
        <f>мб!DF7+'0705'!DF7+внеб!DF7</f>
        <v>15556.39</v>
      </c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7"/>
      <c r="DS7" s="105">
        <f>мб!DS7+'0705'!DS7+внеб!DS7</f>
        <v>0</v>
      </c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7"/>
      <c r="EF7" s="105">
        <f>мб!EF7+'0705'!EF7+внеб!EF7</f>
        <v>0</v>
      </c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7"/>
      <c r="ES7" s="105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7"/>
    </row>
    <row r="8" spans="1:161" ht="12.75" customHeight="1">
      <c r="A8" s="100" t="s">
        <v>43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49" t="s">
        <v>44</v>
      </c>
      <c r="BY8" s="50"/>
      <c r="BZ8" s="50"/>
      <c r="CA8" s="50"/>
      <c r="CB8" s="50"/>
      <c r="CC8" s="50"/>
      <c r="CD8" s="50"/>
      <c r="CE8" s="72"/>
      <c r="CF8" s="73" t="s">
        <v>42</v>
      </c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5"/>
      <c r="CS8" s="73" t="s">
        <v>42</v>
      </c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5"/>
      <c r="DF8" s="64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6"/>
      <c r="DS8" s="64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6"/>
      <c r="EF8" s="64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6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108"/>
    </row>
    <row r="9" spans="1:161" ht="24" customHeight="1">
      <c r="A9" s="109" t="s">
        <v>45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10" t="s">
        <v>46</v>
      </c>
      <c r="BY9" s="111"/>
      <c r="BZ9" s="111"/>
      <c r="CA9" s="111"/>
      <c r="CB9" s="111"/>
      <c r="CC9" s="111"/>
      <c r="CD9" s="111"/>
      <c r="CE9" s="112"/>
      <c r="CF9" s="113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2"/>
      <c r="CS9" s="114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6"/>
      <c r="DF9" s="117">
        <f>DF10+DF13+DF17+DF20+DF23+DF28+DF32+DF16</f>
        <v>5734073.8</v>
      </c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9"/>
      <c r="DS9" s="117">
        <f>DS10+DS13+DS17+DS20+DS23+DS28+DS32+DS16</f>
        <v>5734073.8</v>
      </c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9"/>
      <c r="EF9" s="117">
        <f>EF10+EF13+EF17+EF20+EF23+EF28+EF32+EF16</f>
        <v>5734073.8</v>
      </c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9"/>
      <c r="ES9" s="117">
        <f>ES10+ES13+ES17+ES20+ES23+ES28+ES32</f>
        <v>0</v>
      </c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9"/>
    </row>
    <row r="10" spans="1:161" ht="22.5" customHeight="1">
      <c r="A10" s="120" t="s">
        <v>47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2" t="s">
        <v>48</v>
      </c>
      <c r="BY10" s="123"/>
      <c r="BZ10" s="123"/>
      <c r="CA10" s="123"/>
      <c r="CB10" s="123"/>
      <c r="CC10" s="123"/>
      <c r="CD10" s="123"/>
      <c r="CE10" s="124"/>
      <c r="CF10" s="125" t="s">
        <v>49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7"/>
      <c r="CS10" s="125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7"/>
      <c r="DF10" s="128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30"/>
      <c r="DS10" s="128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30"/>
      <c r="EF10" s="128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30"/>
      <c r="ES10" s="128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31"/>
    </row>
    <row r="11" spans="1:161" ht="11.25">
      <c r="A11" s="132" t="s">
        <v>50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3" t="s">
        <v>51</v>
      </c>
      <c r="BY11" s="134"/>
      <c r="BZ11" s="134"/>
      <c r="CA11" s="134"/>
      <c r="CB11" s="134"/>
      <c r="CC11" s="134"/>
      <c r="CD11" s="134"/>
      <c r="CE11" s="135"/>
      <c r="CF11" s="139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1"/>
      <c r="CS11" s="139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1"/>
      <c r="DF11" s="145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7"/>
      <c r="DS11" s="145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7"/>
      <c r="EF11" s="145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7"/>
      <c r="ES11" s="145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51"/>
    </row>
    <row r="12" spans="1:161" ht="12" thickBo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4"/>
      <c r="BX12" s="136"/>
      <c r="BY12" s="137"/>
      <c r="BZ12" s="137"/>
      <c r="CA12" s="137"/>
      <c r="CB12" s="137"/>
      <c r="CC12" s="137"/>
      <c r="CD12" s="137"/>
      <c r="CE12" s="138"/>
      <c r="CF12" s="142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4"/>
      <c r="CS12" s="142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148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50"/>
      <c r="DS12" s="148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50"/>
      <c r="EF12" s="148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50"/>
      <c r="ES12" s="148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52"/>
    </row>
    <row r="13" spans="1:161" ht="21" customHeight="1">
      <c r="A13" s="155" t="s">
        <v>52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7"/>
      <c r="BX13" s="158" t="s">
        <v>53</v>
      </c>
      <c r="BY13" s="159"/>
      <c r="BZ13" s="159"/>
      <c r="CA13" s="159"/>
      <c r="CB13" s="159"/>
      <c r="CC13" s="159"/>
      <c r="CD13" s="159"/>
      <c r="CE13" s="160"/>
      <c r="CF13" s="161" t="s">
        <v>54</v>
      </c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3"/>
      <c r="CS13" s="161" t="s">
        <v>102</v>
      </c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164">
        <f>DF14+DF15</f>
        <v>5664073.8</v>
      </c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6"/>
      <c r="DS13" s="164">
        <f>DS14+DS15</f>
        <v>5664073.8</v>
      </c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6"/>
      <c r="EF13" s="164">
        <f>EF14+EF15</f>
        <v>5664073.8</v>
      </c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6"/>
      <c r="ES13" s="164">
        <f>ES14+ES15</f>
        <v>0</v>
      </c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6"/>
    </row>
    <row r="14" spans="1:161" ht="33.75" customHeight="1">
      <c r="A14" s="167" t="s">
        <v>55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22" t="s">
        <v>56</v>
      </c>
      <c r="BY14" s="123"/>
      <c r="BZ14" s="123"/>
      <c r="CA14" s="123"/>
      <c r="CB14" s="123"/>
      <c r="CC14" s="123"/>
      <c r="CD14" s="123"/>
      <c r="CE14" s="124"/>
      <c r="CF14" s="125" t="s">
        <v>54</v>
      </c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7"/>
      <c r="CS14" s="125" t="s">
        <v>102</v>
      </c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7"/>
      <c r="DF14" s="128">
        <f>мб!DF14+'0705'!DF14+++внеб!DF14</f>
        <v>5664073.8</v>
      </c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30"/>
      <c r="DS14" s="128">
        <f>мб!DS14+'0705'!DS14+++внеб!DS14</f>
        <v>5664073.8</v>
      </c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30"/>
      <c r="EF14" s="128">
        <f>мб!EF14+'0705'!EF14+++внеб!EF14</f>
        <v>5664073.8</v>
      </c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30"/>
      <c r="ES14" s="128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31"/>
    </row>
    <row r="15" spans="1:161" ht="22.5" customHeight="1">
      <c r="A15" s="167" t="s">
        <v>58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22" t="s">
        <v>57</v>
      </c>
      <c r="BY15" s="123"/>
      <c r="BZ15" s="123"/>
      <c r="CA15" s="123"/>
      <c r="CB15" s="123"/>
      <c r="CC15" s="123"/>
      <c r="CD15" s="123"/>
      <c r="CE15" s="124"/>
      <c r="CF15" s="125" t="s">
        <v>54</v>
      </c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7"/>
      <c r="CS15" s="125" t="s">
        <v>102</v>
      </c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7"/>
      <c r="DF15" s="128">
        <f>мб!DF15+'0705'!DF15+++внеб!DF15</f>
        <v>0</v>
      </c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30"/>
      <c r="DS15" s="128">
        <f>мб!DS15+'0705'!DS15+++внеб!DS15</f>
        <v>0</v>
      </c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30"/>
      <c r="EF15" s="128">
        <f>мб!EF15+'0705'!EF15+++внеб!EF15</f>
        <v>0</v>
      </c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30"/>
      <c r="ES15" s="128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1"/>
    </row>
    <row r="16" spans="1:161" ht="21.75" customHeight="1">
      <c r="A16" s="155" t="s">
        <v>273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7"/>
      <c r="BX16" s="122" t="s">
        <v>274</v>
      </c>
      <c r="BY16" s="123"/>
      <c r="BZ16" s="123"/>
      <c r="CA16" s="123"/>
      <c r="CB16" s="123"/>
      <c r="CC16" s="123"/>
      <c r="CD16" s="123"/>
      <c r="CE16" s="124"/>
      <c r="CF16" s="125" t="s">
        <v>54</v>
      </c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7"/>
      <c r="CS16" s="125" t="s">
        <v>102</v>
      </c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7"/>
      <c r="DF16" s="128">
        <f>мб!DF16+'0705'!DF16+++внеб!DF16</f>
        <v>0</v>
      </c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30"/>
      <c r="DS16" s="128">
        <f>мб!DS16+'0705'!DS16+++внеб!DS16</f>
        <v>0</v>
      </c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30"/>
      <c r="EF16" s="128">
        <f>мб!EF16+'0705'!EF16+++внеб!EF16</f>
        <v>0</v>
      </c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30"/>
      <c r="ES16" s="128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31"/>
    </row>
    <row r="17" spans="1:161" ht="20.25" customHeight="1">
      <c r="A17" s="155" t="s">
        <v>59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7"/>
      <c r="BX17" s="122" t="s">
        <v>60</v>
      </c>
      <c r="BY17" s="123"/>
      <c r="BZ17" s="123"/>
      <c r="CA17" s="123"/>
      <c r="CB17" s="123"/>
      <c r="CC17" s="123"/>
      <c r="CD17" s="123"/>
      <c r="CE17" s="124"/>
      <c r="CF17" s="125" t="s">
        <v>61</v>
      </c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7"/>
      <c r="CS17" s="125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7"/>
      <c r="DF17" s="128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30"/>
      <c r="DS17" s="128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30"/>
      <c r="EF17" s="128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30"/>
      <c r="ES17" s="128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1"/>
    </row>
    <row r="18" spans="1:161" ht="10.5" customHeight="1">
      <c r="A18" s="132" t="s">
        <v>50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3" t="s">
        <v>62</v>
      </c>
      <c r="BY18" s="134"/>
      <c r="BZ18" s="134"/>
      <c r="CA18" s="134"/>
      <c r="CB18" s="134"/>
      <c r="CC18" s="134"/>
      <c r="CD18" s="134"/>
      <c r="CE18" s="135"/>
      <c r="CF18" s="139" t="s">
        <v>61</v>
      </c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1"/>
      <c r="CS18" s="139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1"/>
      <c r="DF18" s="145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7"/>
      <c r="DS18" s="145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7"/>
      <c r="EF18" s="145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7"/>
      <c r="ES18" s="145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51"/>
    </row>
    <row r="19" spans="1:161" ht="10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4"/>
      <c r="BX19" s="169"/>
      <c r="BY19" s="170"/>
      <c r="BZ19" s="170"/>
      <c r="CA19" s="170"/>
      <c r="CB19" s="170"/>
      <c r="CC19" s="170"/>
      <c r="CD19" s="170"/>
      <c r="CE19" s="171"/>
      <c r="CF19" s="172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4"/>
      <c r="CS19" s="172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4"/>
      <c r="DF19" s="175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7"/>
      <c r="DS19" s="175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7"/>
      <c r="EF19" s="175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7"/>
      <c r="ES19" s="175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8"/>
    </row>
    <row r="20" spans="1:161" ht="10.5" customHeight="1">
      <c r="A20" s="155" t="s">
        <v>63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7"/>
      <c r="BX20" s="122" t="s">
        <v>64</v>
      </c>
      <c r="BY20" s="123"/>
      <c r="BZ20" s="123"/>
      <c r="CA20" s="123"/>
      <c r="CB20" s="123"/>
      <c r="CC20" s="123"/>
      <c r="CD20" s="123"/>
      <c r="CE20" s="124"/>
      <c r="CF20" s="125" t="s">
        <v>65</v>
      </c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7"/>
      <c r="CS20" s="125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7"/>
      <c r="DF20" s="128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30"/>
      <c r="DS20" s="128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30"/>
      <c r="EF20" s="128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30"/>
      <c r="ES20" s="128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31"/>
    </row>
    <row r="21" spans="1:161" ht="10.5" customHeight="1">
      <c r="A21" s="179" t="s">
        <v>50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33"/>
      <c r="BY21" s="134"/>
      <c r="BZ21" s="134"/>
      <c r="CA21" s="134"/>
      <c r="CB21" s="134"/>
      <c r="CC21" s="134"/>
      <c r="CD21" s="134"/>
      <c r="CE21" s="135"/>
      <c r="CF21" s="139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1"/>
      <c r="CS21" s="139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1"/>
      <c r="DF21" s="145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7"/>
      <c r="DS21" s="145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7"/>
      <c r="EF21" s="145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7"/>
      <c r="ES21" s="145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51"/>
    </row>
    <row r="22" spans="1:161" ht="10.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1"/>
      <c r="BX22" s="169"/>
      <c r="BY22" s="170"/>
      <c r="BZ22" s="170"/>
      <c r="CA22" s="170"/>
      <c r="CB22" s="170"/>
      <c r="CC22" s="170"/>
      <c r="CD22" s="170"/>
      <c r="CE22" s="171"/>
      <c r="CF22" s="172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4"/>
      <c r="CS22" s="172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4"/>
      <c r="DF22" s="175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7"/>
      <c r="DS22" s="175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7"/>
      <c r="EF22" s="175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7"/>
      <c r="ES22" s="175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8"/>
    </row>
    <row r="23" spans="1:161" ht="10.5" customHeight="1">
      <c r="A23" s="155" t="s">
        <v>66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7"/>
      <c r="BX23" s="122" t="s">
        <v>67</v>
      </c>
      <c r="BY23" s="123"/>
      <c r="BZ23" s="123"/>
      <c r="CA23" s="123"/>
      <c r="CB23" s="123"/>
      <c r="CC23" s="123"/>
      <c r="CD23" s="123"/>
      <c r="CE23" s="124"/>
      <c r="CF23" s="125" t="s">
        <v>68</v>
      </c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7"/>
      <c r="CS23" s="125" t="s">
        <v>275</v>
      </c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7"/>
      <c r="DF23" s="128">
        <f>DF24+DF26+DF27</f>
        <v>70000</v>
      </c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30"/>
      <c r="DS23" s="128">
        <f>DS24+DS26+DS27</f>
        <v>70000</v>
      </c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30"/>
      <c r="EF23" s="128">
        <f>EF24+EF26+EF27</f>
        <v>70000</v>
      </c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30"/>
      <c r="ES23" s="128">
        <f>ES24+ES26+ES27</f>
        <v>0</v>
      </c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30"/>
    </row>
    <row r="24" spans="1:161" ht="10.5" customHeight="1">
      <c r="A24" s="179" t="s">
        <v>50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33" t="s">
        <v>70</v>
      </c>
      <c r="BY24" s="134"/>
      <c r="BZ24" s="134"/>
      <c r="CA24" s="134"/>
      <c r="CB24" s="134"/>
      <c r="CC24" s="134"/>
      <c r="CD24" s="134"/>
      <c r="CE24" s="135"/>
      <c r="CF24" s="139" t="s">
        <v>68</v>
      </c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1"/>
      <c r="CS24" s="139" t="s">
        <v>275</v>
      </c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1"/>
      <c r="DF24" s="145">
        <f>мб!DF24+'0705'!DF24+внеб!DF24</f>
        <v>70000</v>
      </c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7"/>
      <c r="DS24" s="145">
        <f>мб!DS24+'0705'!DS24+внеб!DS24</f>
        <v>70000</v>
      </c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7"/>
      <c r="EF24" s="145">
        <f>мб!EF24+'0705'!EF24+внеб!EF24</f>
        <v>70000</v>
      </c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7"/>
      <c r="ES24" s="145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51"/>
    </row>
    <row r="25" spans="1:161" ht="10.5" customHeight="1">
      <c r="A25" s="180" t="s">
        <v>69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1"/>
      <c r="BX25" s="169"/>
      <c r="BY25" s="170"/>
      <c r="BZ25" s="170"/>
      <c r="CA25" s="170"/>
      <c r="CB25" s="170"/>
      <c r="CC25" s="170"/>
      <c r="CD25" s="170"/>
      <c r="CE25" s="171"/>
      <c r="CF25" s="172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4"/>
      <c r="CS25" s="172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4"/>
      <c r="DF25" s="175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7"/>
      <c r="DS25" s="175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7"/>
      <c r="EF25" s="175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7"/>
      <c r="ES25" s="175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8"/>
    </row>
    <row r="26" spans="1:161" ht="10.5" customHeight="1">
      <c r="A26" s="182" t="s">
        <v>71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1"/>
      <c r="BX26" s="122" t="s">
        <v>72</v>
      </c>
      <c r="BY26" s="123"/>
      <c r="BZ26" s="123"/>
      <c r="CA26" s="123"/>
      <c r="CB26" s="123"/>
      <c r="CC26" s="123"/>
      <c r="CD26" s="123"/>
      <c r="CE26" s="124"/>
      <c r="CF26" s="125" t="s">
        <v>68</v>
      </c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7"/>
      <c r="CS26" s="125" t="s">
        <v>276</v>
      </c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7"/>
      <c r="DF26" s="128">
        <f>мб!DF26+'0705'!DF26+внеб!DF26</f>
        <v>0</v>
      </c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30"/>
      <c r="DS26" s="128">
        <f>мб!DS26+'0705'!DS26+внеб!DS26</f>
        <v>0</v>
      </c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30"/>
      <c r="EF26" s="128">
        <f>мб!EF26+'0705'!EF26+внеб!EF26</f>
        <v>0</v>
      </c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30"/>
      <c r="ES26" s="128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31"/>
    </row>
    <row r="27" spans="1:161" ht="10.5" customHeight="1">
      <c r="A27" s="182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1"/>
      <c r="BX27" s="122"/>
      <c r="BY27" s="123"/>
      <c r="BZ27" s="123"/>
      <c r="CA27" s="123"/>
      <c r="CB27" s="123"/>
      <c r="CC27" s="123"/>
      <c r="CD27" s="123"/>
      <c r="CE27" s="124"/>
      <c r="CF27" s="125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7"/>
      <c r="CS27" s="125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7"/>
      <c r="DF27" s="128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30"/>
      <c r="DS27" s="128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30"/>
      <c r="EF27" s="128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30"/>
      <c r="ES27" s="128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31"/>
    </row>
    <row r="28" spans="1:161" ht="10.5" customHeight="1">
      <c r="A28" s="155" t="s">
        <v>73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7"/>
      <c r="BX28" s="122" t="s">
        <v>74</v>
      </c>
      <c r="BY28" s="123"/>
      <c r="BZ28" s="123"/>
      <c r="CA28" s="123"/>
      <c r="CB28" s="123"/>
      <c r="CC28" s="123"/>
      <c r="CD28" s="123"/>
      <c r="CE28" s="124"/>
      <c r="CF28" s="125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7"/>
      <c r="CS28" s="125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7"/>
      <c r="DF28" s="128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30"/>
      <c r="DS28" s="128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0"/>
      <c r="EF28" s="128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30"/>
      <c r="ES28" s="128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31"/>
    </row>
    <row r="29" spans="1:161" ht="10.5" customHeight="1">
      <c r="A29" s="179" t="s">
        <v>50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33"/>
      <c r="BY29" s="134"/>
      <c r="BZ29" s="134"/>
      <c r="CA29" s="134"/>
      <c r="CB29" s="134"/>
      <c r="CC29" s="134"/>
      <c r="CD29" s="134"/>
      <c r="CE29" s="135"/>
      <c r="CF29" s="139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1"/>
      <c r="CS29" s="139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1"/>
      <c r="DF29" s="145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7"/>
      <c r="DS29" s="145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7"/>
      <c r="EF29" s="145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7"/>
      <c r="ES29" s="145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51"/>
    </row>
    <row r="30" spans="1:161" ht="10.5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1"/>
      <c r="BX30" s="169"/>
      <c r="BY30" s="170"/>
      <c r="BZ30" s="170"/>
      <c r="CA30" s="170"/>
      <c r="CB30" s="170"/>
      <c r="CC30" s="170"/>
      <c r="CD30" s="170"/>
      <c r="CE30" s="171"/>
      <c r="CF30" s="172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4"/>
      <c r="CS30" s="172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4"/>
      <c r="DF30" s="175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7"/>
      <c r="DS30" s="175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7"/>
      <c r="EF30" s="175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7"/>
      <c r="ES30" s="175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8"/>
    </row>
    <row r="31" spans="1:161" ht="10.5" customHeight="1">
      <c r="A31" s="182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1"/>
      <c r="BX31" s="122"/>
      <c r="BY31" s="123"/>
      <c r="BZ31" s="123"/>
      <c r="CA31" s="123"/>
      <c r="CB31" s="123"/>
      <c r="CC31" s="123"/>
      <c r="CD31" s="123"/>
      <c r="CE31" s="124"/>
      <c r="CF31" s="125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7"/>
      <c r="CS31" s="125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128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30"/>
      <c r="DS31" s="128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30"/>
      <c r="EF31" s="128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30"/>
      <c r="ES31" s="128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31"/>
    </row>
    <row r="32" spans="1:161" ht="12.75" customHeight="1">
      <c r="A32" s="155" t="s">
        <v>75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7"/>
      <c r="BX32" s="122" t="s">
        <v>76</v>
      </c>
      <c r="BY32" s="123"/>
      <c r="BZ32" s="123"/>
      <c r="CA32" s="123"/>
      <c r="CB32" s="123"/>
      <c r="CC32" s="123"/>
      <c r="CD32" s="123"/>
      <c r="CE32" s="124"/>
      <c r="CF32" s="125" t="s">
        <v>42</v>
      </c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7"/>
      <c r="CS32" s="125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128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30"/>
      <c r="DS32" s="128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30"/>
      <c r="EF32" s="128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30"/>
      <c r="ES32" s="128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31"/>
    </row>
    <row r="33" spans="1:161" ht="25.5" customHeight="1">
      <c r="A33" s="167" t="s">
        <v>77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22" t="s">
        <v>78</v>
      </c>
      <c r="BY33" s="123"/>
      <c r="BZ33" s="123"/>
      <c r="CA33" s="123"/>
      <c r="CB33" s="123"/>
      <c r="CC33" s="123"/>
      <c r="CD33" s="123"/>
      <c r="CE33" s="124"/>
      <c r="CF33" s="125" t="s">
        <v>79</v>
      </c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7"/>
      <c r="CS33" s="125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28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30"/>
      <c r="EF33" s="128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30"/>
      <c r="ES33" s="128" t="s">
        <v>42</v>
      </c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31"/>
    </row>
    <row r="34" spans="1:161" ht="21.75" customHeight="1">
      <c r="A34" s="109" t="s">
        <v>80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83" t="s">
        <v>81</v>
      </c>
      <c r="BY34" s="184"/>
      <c r="BZ34" s="184"/>
      <c r="CA34" s="184"/>
      <c r="CB34" s="184"/>
      <c r="CC34" s="184"/>
      <c r="CD34" s="184"/>
      <c r="CE34" s="185"/>
      <c r="CF34" s="186" t="s">
        <v>42</v>
      </c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5"/>
      <c r="CS34" s="187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9"/>
      <c r="DF34" s="117">
        <f>DF35+DF51+DF56+DF64+DF66+DF85+DF42</f>
        <v>5749630.1899999995</v>
      </c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1"/>
      <c r="DS34" s="117">
        <f>DS35+DS51+DS56+DS64+DS66+DS85+DS42</f>
        <v>5734073.800000001</v>
      </c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1"/>
      <c r="EF34" s="117">
        <f>EF35+EF51+EF56+EF64+EF66+EF85+EF42</f>
        <v>5734073.800000001</v>
      </c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1"/>
      <c r="ES34" s="192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4"/>
    </row>
    <row r="35" spans="1:161" ht="22.5" customHeight="1">
      <c r="A35" s="195" t="s">
        <v>82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49" t="s">
        <v>83</v>
      </c>
      <c r="BY35" s="50"/>
      <c r="BZ35" s="50"/>
      <c r="CA35" s="50"/>
      <c r="CB35" s="50"/>
      <c r="CC35" s="50"/>
      <c r="CD35" s="50"/>
      <c r="CE35" s="72"/>
      <c r="CF35" s="73" t="s">
        <v>42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5"/>
      <c r="CS35" s="73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5"/>
      <c r="DF35" s="64">
        <f>DF36+DF38+DF39+DF40+DF37</f>
        <v>4235282.09</v>
      </c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6"/>
      <c r="DS35" s="64">
        <f>DS36+DS38+DS39+DS40+DS37</f>
        <v>4235282.09</v>
      </c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6"/>
      <c r="EF35" s="64">
        <f>EF36+EF38+EF39+EF40+EF37</f>
        <v>4235282.09</v>
      </c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6"/>
      <c r="ES35" s="67" t="s">
        <v>42</v>
      </c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9"/>
    </row>
    <row r="36" spans="1:161" ht="22.5" customHeight="1">
      <c r="A36" s="197" t="s">
        <v>84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49" t="s">
        <v>85</v>
      </c>
      <c r="BY36" s="50"/>
      <c r="BZ36" s="50"/>
      <c r="CA36" s="50"/>
      <c r="CB36" s="50"/>
      <c r="CC36" s="50"/>
      <c r="CD36" s="50"/>
      <c r="CE36" s="72"/>
      <c r="CF36" s="73" t="s">
        <v>86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5"/>
      <c r="CS36" s="73" t="s">
        <v>277</v>
      </c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5"/>
      <c r="DF36" s="64">
        <f>мб!DF36+'0705'!DF36+внеб!DF36</f>
        <v>4144455.93</v>
      </c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6"/>
      <c r="DS36" s="64">
        <f>мб!DS36+'0705'!DS36+внеб!DS36</f>
        <v>4144455.93</v>
      </c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6"/>
      <c r="EF36" s="64">
        <f>мб!EF36+'0705'!EF36+внеб!EF36</f>
        <v>4144455.93</v>
      </c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6"/>
      <c r="ES36" s="67" t="s">
        <v>42</v>
      </c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9"/>
    </row>
    <row r="37" spans="1:161" ht="22.5" customHeight="1">
      <c r="A37" s="70" t="s">
        <v>339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49" t="s">
        <v>340</v>
      </c>
      <c r="BY37" s="50"/>
      <c r="BZ37" s="50"/>
      <c r="CA37" s="50"/>
      <c r="CB37" s="50"/>
      <c r="CC37" s="50"/>
      <c r="CD37" s="50"/>
      <c r="CE37" s="72"/>
      <c r="CF37" s="73" t="s">
        <v>86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5"/>
      <c r="CS37" s="73" t="s">
        <v>292</v>
      </c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5"/>
      <c r="DF37" s="64">
        <f>мб!DF37+'0705'!DF37+внеб!DF37</f>
        <v>20826.16</v>
      </c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6"/>
      <c r="DS37" s="64">
        <f>мб!DS37+'0705'!DS37+внеб!DS37</f>
        <v>20826.16</v>
      </c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6"/>
      <c r="EF37" s="64">
        <f>мб!EF37+'0705'!EF37+внеб!EF37</f>
        <v>20826.16</v>
      </c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6"/>
      <c r="ES37" s="67" t="s">
        <v>42</v>
      </c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9"/>
    </row>
    <row r="38" spans="1:161" ht="10.5" customHeight="1">
      <c r="A38" s="199" t="s">
        <v>87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1"/>
      <c r="BX38" s="49" t="s">
        <v>88</v>
      </c>
      <c r="BY38" s="50"/>
      <c r="BZ38" s="50"/>
      <c r="CA38" s="50"/>
      <c r="CB38" s="50"/>
      <c r="CC38" s="50"/>
      <c r="CD38" s="50"/>
      <c r="CE38" s="72"/>
      <c r="CF38" s="73" t="s">
        <v>89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5"/>
      <c r="CS38" s="73" t="s">
        <v>278</v>
      </c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5"/>
      <c r="DF38" s="64">
        <f>мб!DF38+'0705'!DF38+внеб!DF38</f>
        <v>10000</v>
      </c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6"/>
      <c r="DS38" s="64">
        <f>мб!DS38+'0705'!DS38+внеб!DS38</f>
        <v>10000</v>
      </c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6"/>
      <c r="EF38" s="64">
        <f>мб!EF38+'0705'!EF38+внеб!EF38</f>
        <v>10000</v>
      </c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6"/>
      <c r="ES38" s="67" t="s">
        <v>42</v>
      </c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9"/>
    </row>
    <row r="39" spans="1:161" ht="10.5" customHeight="1">
      <c r="A39" s="199" t="s">
        <v>87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1"/>
      <c r="BX39" s="49" t="s">
        <v>279</v>
      </c>
      <c r="BY39" s="50"/>
      <c r="BZ39" s="50"/>
      <c r="CA39" s="50"/>
      <c r="CB39" s="50"/>
      <c r="CC39" s="50"/>
      <c r="CD39" s="50"/>
      <c r="CE39" s="72"/>
      <c r="CF39" s="73" t="s">
        <v>89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5"/>
      <c r="CS39" s="73" t="s">
        <v>281</v>
      </c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5"/>
      <c r="DF39" s="64">
        <f>мб!DF39+'0705'!DF39+внеб!DF39</f>
        <v>0</v>
      </c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6"/>
      <c r="DS39" s="64">
        <f>мб!DS39+'0705'!DS39+внеб!DS39</f>
        <v>0</v>
      </c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6"/>
      <c r="EF39" s="64">
        <f>мб!EF39+'0705'!EF39+внеб!EF39</f>
        <v>0</v>
      </c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6"/>
      <c r="ES39" s="67" t="s">
        <v>42</v>
      </c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9"/>
    </row>
    <row r="40" spans="1:161" ht="10.5" customHeight="1">
      <c r="A40" s="199" t="s">
        <v>290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1"/>
      <c r="BX40" s="49" t="s">
        <v>291</v>
      </c>
      <c r="BY40" s="50"/>
      <c r="BZ40" s="50"/>
      <c r="CA40" s="50"/>
      <c r="CB40" s="50"/>
      <c r="CC40" s="50"/>
      <c r="CD40" s="50"/>
      <c r="CE40" s="72"/>
      <c r="CF40" s="73" t="s">
        <v>89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5"/>
      <c r="CS40" s="73" t="s">
        <v>297</v>
      </c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5"/>
      <c r="DF40" s="64">
        <f>мб!DF40+'0705'!DF40+внеб!DF40</f>
        <v>60000</v>
      </c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6"/>
      <c r="DS40" s="64">
        <f>мб!DS40+'0705'!DS40+внеб!DS40</f>
        <v>60000</v>
      </c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6"/>
      <c r="EF40" s="64">
        <f>мб!EF40+'0705'!EF40+внеб!EF40</f>
        <v>60000</v>
      </c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6"/>
      <c r="ES40" s="67" t="s">
        <v>42</v>
      </c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9"/>
    </row>
    <row r="41" spans="1:161" ht="22.5" customHeight="1">
      <c r="A41" s="197" t="s">
        <v>90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49" t="s">
        <v>91</v>
      </c>
      <c r="BY41" s="50"/>
      <c r="BZ41" s="50"/>
      <c r="CA41" s="50"/>
      <c r="CB41" s="50"/>
      <c r="CC41" s="50"/>
      <c r="CD41" s="50"/>
      <c r="CE41" s="72"/>
      <c r="CF41" s="73" t="s">
        <v>92</v>
      </c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5"/>
      <c r="CS41" s="73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5"/>
      <c r="DF41" s="64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6"/>
      <c r="DS41" s="64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6"/>
      <c r="EF41" s="64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6"/>
      <c r="ES41" s="67" t="s">
        <v>42</v>
      </c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9"/>
    </row>
    <row r="42" spans="1:161" ht="22.5" customHeight="1">
      <c r="A42" s="197" t="s">
        <v>93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49" t="s">
        <v>94</v>
      </c>
      <c r="BY42" s="50"/>
      <c r="BZ42" s="50"/>
      <c r="CA42" s="50"/>
      <c r="CB42" s="50"/>
      <c r="CC42" s="50"/>
      <c r="CD42" s="50"/>
      <c r="CE42" s="72"/>
      <c r="CF42" s="73" t="s">
        <v>95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5"/>
      <c r="CS42" s="73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5"/>
      <c r="DF42" s="64">
        <f>DF43+DF44</f>
        <v>1257921.77</v>
      </c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6"/>
      <c r="DS42" s="64">
        <f>DS43+DS44</f>
        <v>1257921.77</v>
      </c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6"/>
      <c r="EF42" s="64">
        <f>EF43+EF44</f>
        <v>1257921.77</v>
      </c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6"/>
      <c r="ES42" s="67" t="s">
        <v>42</v>
      </c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9"/>
    </row>
    <row r="43" spans="1:161" ht="22.5" customHeight="1">
      <c r="A43" s="202" t="s">
        <v>96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49" t="s">
        <v>97</v>
      </c>
      <c r="BY43" s="50"/>
      <c r="BZ43" s="50"/>
      <c r="CA43" s="50"/>
      <c r="CB43" s="50"/>
      <c r="CC43" s="50"/>
      <c r="CD43" s="50"/>
      <c r="CE43" s="72"/>
      <c r="CF43" s="73" t="s">
        <v>95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5"/>
      <c r="CS43" s="73" t="s">
        <v>280</v>
      </c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5"/>
      <c r="DF43" s="64">
        <f>мб!DF43+'0705'!DF43+внеб!DF43</f>
        <v>1257921.77</v>
      </c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6"/>
      <c r="DS43" s="64">
        <f>мб!DS43+'0705'!DS43+внеб!DS43</f>
        <v>1257921.77</v>
      </c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6"/>
      <c r="EF43" s="64">
        <f>мб!EF43+'0705'!EF43+внеб!EF43</f>
        <v>1257921.77</v>
      </c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6"/>
      <c r="ES43" s="67" t="s">
        <v>42</v>
      </c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9"/>
    </row>
    <row r="44" spans="1:161" ht="10.5" customHeight="1" thickBot="1">
      <c r="A44" s="204" t="s">
        <v>98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6"/>
      <c r="BX44" s="42" t="s">
        <v>99</v>
      </c>
      <c r="BY44" s="43"/>
      <c r="BZ44" s="43"/>
      <c r="CA44" s="43"/>
      <c r="CB44" s="43"/>
      <c r="CC44" s="43"/>
      <c r="CD44" s="43"/>
      <c r="CE44" s="207"/>
      <c r="CF44" s="208" t="s">
        <v>95</v>
      </c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10"/>
      <c r="CS44" s="208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10"/>
      <c r="DF44" s="211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3"/>
      <c r="DS44" s="211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3"/>
      <c r="EF44" s="211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3"/>
      <c r="ES44" s="214" t="s">
        <v>42</v>
      </c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6"/>
    </row>
    <row r="45" spans="1:161" ht="10.5" customHeight="1">
      <c r="A45" s="199" t="s">
        <v>100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1"/>
      <c r="BX45" s="49" t="s">
        <v>101</v>
      </c>
      <c r="BY45" s="50"/>
      <c r="BZ45" s="50"/>
      <c r="CA45" s="50"/>
      <c r="CB45" s="50"/>
      <c r="CC45" s="50"/>
      <c r="CD45" s="50"/>
      <c r="CE45" s="72"/>
      <c r="CF45" s="73" t="s">
        <v>102</v>
      </c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5"/>
      <c r="CS45" s="73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5"/>
      <c r="DF45" s="64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6"/>
      <c r="DS45" s="64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6"/>
      <c r="EF45" s="64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6"/>
      <c r="ES45" s="67" t="s">
        <v>42</v>
      </c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9"/>
    </row>
    <row r="46" spans="1:161" ht="10.5" customHeight="1">
      <c r="A46" s="197" t="s">
        <v>103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49" t="s">
        <v>104</v>
      </c>
      <c r="BY46" s="50"/>
      <c r="BZ46" s="50"/>
      <c r="CA46" s="50"/>
      <c r="CB46" s="50"/>
      <c r="CC46" s="50"/>
      <c r="CD46" s="50"/>
      <c r="CE46" s="72"/>
      <c r="CF46" s="73" t="s">
        <v>105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5"/>
      <c r="CS46" s="73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5"/>
      <c r="DF46" s="64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6"/>
      <c r="DS46" s="64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6"/>
      <c r="EF46" s="64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6"/>
      <c r="ES46" s="67" t="s">
        <v>42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9"/>
    </row>
    <row r="47" spans="1:161" ht="21" customHeight="1">
      <c r="A47" s="197" t="s">
        <v>106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49" t="s">
        <v>107</v>
      </c>
      <c r="BY47" s="50"/>
      <c r="BZ47" s="50"/>
      <c r="CA47" s="50"/>
      <c r="CB47" s="50"/>
      <c r="CC47" s="50"/>
      <c r="CD47" s="50"/>
      <c r="CE47" s="72"/>
      <c r="CF47" s="73" t="s">
        <v>108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5"/>
      <c r="CS47" s="73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5"/>
      <c r="DF47" s="64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6"/>
      <c r="DS47" s="64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6"/>
      <c r="EF47" s="64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6"/>
      <c r="ES47" s="67" t="s">
        <v>42</v>
      </c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9"/>
    </row>
    <row r="48" spans="1:161" ht="21.75" customHeight="1">
      <c r="A48" s="202" t="s">
        <v>109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49" t="s">
        <v>110</v>
      </c>
      <c r="BY48" s="50"/>
      <c r="BZ48" s="50"/>
      <c r="CA48" s="50"/>
      <c r="CB48" s="50"/>
      <c r="CC48" s="50"/>
      <c r="CD48" s="50"/>
      <c r="CE48" s="72"/>
      <c r="CF48" s="73" t="s">
        <v>108</v>
      </c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5"/>
      <c r="CS48" s="73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5"/>
      <c r="DF48" s="64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6"/>
      <c r="DS48" s="64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6"/>
      <c r="EF48" s="64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6"/>
      <c r="ES48" s="67" t="s">
        <v>42</v>
      </c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9"/>
    </row>
    <row r="49" spans="1:161" ht="10.5" customHeight="1">
      <c r="A49" s="202" t="s">
        <v>111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49" t="s">
        <v>112</v>
      </c>
      <c r="BY49" s="50"/>
      <c r="BZ49" s="50"/>
      <c r="CA49" s="50"/>
      <c r="CB49" s="50"/>
      <c r="CC49" s="50"/>
      <c r="CD49" s="50"/>
      <c r="CE49" s="72"/>
      <c r="CF49" s="73" t="s">
        <v>108</v>
      </c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5"/>
      <c r="CS49" s="73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5"/>
      <c r="DF49" s="64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6"/>
      <c r="DS49" s="64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6"/>
      <c r="EF49" s="64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6"/>
      <c r="ES49" s="67" t="s">
        <v>42</v>
      </c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9"/>
    </row>
    <row r="50" spans="1:161" ht="10.5" customHeight="1">
      <c r="A50" s="217" t="s">
        <v>113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49" t="s">
        <v>114</v>
      </c>
      <c r="BY50" s="50"/>
      <c r="BZ50" s="50"/>
      <c r="CA50" s="50"/>
      <c r="CB50" s="50"/>
      <c r="CC50" s="50"/>
      <c r="CD50" s="50"/>
      <c r="CE50" s="72"/>
      <c r="CF50" s="73" t="s">
        <v>115</v>
      </c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5"/>
      <c r="CS50" s="73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5"/>
      <c r="DF50" s="64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6"/>
      <c r="DS50" s="64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6"/>
      <c r="EF50" s="64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6"/>
      <c r="ES50" s="67" t="s">
        <v>42</v>
      </c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9"/>
    </row>
    <row r="51" spans="1:161" ht="21.75" customHeight="1">
      <c r="A51" s="197" t="s">
        <v>116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49" t="s">
        <v>117</v>
      </c>
      <c r="BY51" s="50"/>
      <c r="BZ51" s="50"/>
      <c r="CA51" s="50"/>
      <c r="CB51" s="50"/>
      <c r="CC51" s="50"/>
      <c r="CD51" s="50"/>
      <c r="CE51" s="72"/>
      <c r="CF51" s="73" t="s">
        <v>118</v>
      </c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5"/>
      <c r="CS51" s="73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5"/>
      <c r="DF51" s="64">
        <f>DF52</f>
        <v>0</v>
      </c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6"/>
      <c r="DS51" s="64">
        <f>DS52</f>
        <v>0</v>
      </c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6"/>
      <c r="EF51" s="64">
        <f>EF52</f>
        <v>0</v>
      </c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6"/>
      <c r="ES51" s="67" t="s">
        <v>42</v>
      </c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9"/>
    </row>
    <row r="52" spans="1:161" ht="33.75" customHeight="1">
      <c r="A52" s="202" t="s">
        <v>119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49" t="s">
        <v>120</v>
      </c>
      <c r="BY52" s="50"/>
      <c r="BZ52" s="50"/>
      <c r="CA52" s="50"/>
      <c r="CB52" s="50"/>
      <c r="CC52" s="50"/>
      <c r="CD52" s="50"/>
      <c r="CE52" s="72"/>
      <c r="CF52" s="73" t="s">
        <v>121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5"/>
      <c r="CS52" s="73" t="s">
        <v>293</v>
      </c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5"/>
      <c r="DF52" s="64">
        <f>мб!DF52+'0705'!DF52+внеб!DF52</f>
        <v>0</v>
      </c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6"/>
      <c r="DS52" s="64">
        <f>мб!DS52+'0705'!DS52+внеб!DS52</f>
        <v>0</v>
      </c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6"/>
      <c r="EF52" s="64">
        <f>мб!EF52+'0705'!EF52+внеб!EF52</f>
        <v>0</v>
      </c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6"/>
      <c r="ES52" s="67" t="s">
        <v>42</v>
      </c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9"/>
    </row>
    <row r="53" spans="1:161" ht="21.75" customHeight="1">
      <c r="A53" s="197" t="s">
        <v>122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49" t="s">
        <v>123</v>
      </c>
      <c r="BY53" s="50"/>
      <c r="BZ53" s="50"/>
      <c r="CA53" s="50"/>
      <c r="CB53" s="50"/>
      <c r="CC53" s="50"/>
      <c r="CD53" s="50"/>
      <c r="CE53" s="72"/>
      <c r="CF53" s="73" t="s">
        <v>124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5"/>
      <c r="CS53" s="73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5"/>
      <c r="DF53" s="64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6"/>
      <c r="DS53" s="64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6"/>
      <c r="EF53" s="64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6"/>
      <c r="ES53" s="67" t="s">
        <v>42</v>
      </c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9"/>
    </row>
    <row r="54" spans="1:161" ht="33.75" customHeight="1">
      <c r="A54" s="197" t="s">
        <v>125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49" t="s">
        <v>126</v>
      </c>
      <c r="BY54" s="50"/>
      <c r="BZ54" s="50"/>
      <c r="CA54" s="50"/>
      <c r="CB54" s="50"/>
      <c r="CC54" s="50"/>
      <c r="CD54" s="50"/>
      <c r="CE54" s="72"/>
      <c r="CF54" s="73" t="s">
        <v>127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5"/>
      <c r="CS54" s="73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5"/>
      <c r="DF54" s="64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6"/>
      <c r="DS54" s="64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6"/>
      <c r="EF54" s="64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6"/>
      <c r="ES54" s="67" t="s">
        <v>42</v>
      </c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9"/>
    </row>
    <row r="55" spans="1:161" ht="10.5" customHeight="1">
      <c r="A55" s="197" t="s">
        <v>128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49" t="s">
        <v>129</v>
      </c>
      <c r="BY55" s="50"/>
      <c r="BZ55" s="50"/>
      <c r="CA55" s="50"/>
      <c r="CB55" s="50"/>
      <c r="CC55" s="50"/>
      <c r="CD55" s="50"/>
      <c r="CE55" s="72"/>
      <c r="CF55" s="73" t="s">
        <v>130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5"/>
      <c r="CS55" s="73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5"/>
      <c r="DF55" s="64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6"/>
      <c r="DS55" s="64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6"/>
      <c r="EF55" s="64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6"/>
      <c r="ES55" s="67" t="s">
        <v>42</v>
      </c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9"/>
    </row>
    <row r="56" spans="1:161" ht="21" customHeight="1">
      <c r="A56" s="217" t="s">
        <v>131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49" t="s">
        <v>132</v>
      </c>
      <c r="BY56" s="50"/>
      <c r="BZ56" s="50"/>
      <c r="CA56" s="50"/>
      <c r="CB56" s="50"/>
      <c r="CC56" s="50"/>
      <c r="CD56" s="50"/>
      <c r="CE56" s="72"/>
      <c r="CF56" s="73" t="s">
        <v>133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5"/>
      <c r="CS56" s="73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5"/>
      <c r="DF56" s="64">
        <f>DF57+DF58+DF59</f>
        <v>2660</v>
      </c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6"/>
      <c r="DS56" s="64">
        <f>DS57+DS58+DS59</f>
        <v>2660</v>
      </c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6"/>
      <c r="EF56" s="64">
        <f>EF57+EF58+EF59</f>
        <v>2660</v>
      </c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6"/>
      <c r="ES56" s="67" t="s">
        <v>42</v>
      </c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9"/>
    </row>
    <row r="57" spans="1:161" ht="21.75" customHeight="1">
      <c r="A57" s="197" t="s">
        <v>134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49" t="s">
        <v>135</v>
      </c>
      <c r="BY57" s="50"/>
      <c r="BZ57" s="50"/>
      <c r="CA57" s="50"/>
      <c r="CB57" s="50"/>
      <c r="CC57" s="50"/>
      <c r="CD57" s="50"/>
      <c r="CE57" s="72"/>
      <c r="CF57" s="73" t="s">
        <v>136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5"/>
      <c r="CS57" s="73" t="s">
        <v>282</v>
      </c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5"/>
      <c r="DF57" s="64">
        <f>мб!DF57+'0705'!DF57+внеб!DF57</f>
        <v>2660</v>
      </c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6"/>
      <c r="DS57" s="64">
        <f>мб!DS57+'0705'!DS57+внеб!DS57</f>
        <v>2660</v>
      </c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6"/>
      <c r="EF57" s="64">
        <f>мб!EF57+'0705'!EF57+внеб!EF57</f>
        <v>2660</v>
      </c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6"/>
      <c r="ES57" s="67" t="s">
        <v>42</v>
      </c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9"/>
    </row>
    <row r="58" spans="1:161" ht="21.75" customHeight="1">
      <c r="A58" s="197" t="s">
        <v>137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49" t="s">
        <v>138</v>
      </c>
      <c r="BY58" s="50"/>
      <c r="BZ58" s="50"/>
      <c r="CA58" s="50"/>
      <c r="CB58" s="50"/>
      <c r="CC58" s="50"/>
      <c r="CD58" s="50"/>
      <c r="CE58" s="72"/>
      <c r="CF58" s="73" t="s">
        <v>139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5"/>
      <c r="CS58" s="73" t="s">
        <v>282</v>
      </c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5"/>
      <c r="DF58" s="64">
        <f>мб!DF58+'0705'!DF58+внеб!DF58</f>
        <v>0</v>
      </c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6"/>
      <c r="DS58" s="64">
        <f>мб!DS58+'0705'!DS58+внеб!DS58</f>
        <v>0</v>
      </c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6"/>
      <c r="EF58" s="64">
        <f>мб!EF58+'0705'!EF58+внеб!EF58</f>
        <v>0</v>
      </c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6"/>
      <c r="ES58" s="67" t="s">
        <v>42</v>
      </c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9"/>
    </row>
    <row r="59" spans="1:161" ht="18.75" customHeight="1">
      <c r="A59" s="197" t="s">
        <v>140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49" t="s">
        <v>141</v>
      </c>
      <c r="BY59" s="50"/>
      <c r="BZ59" s="50"/>
      <c r="CA59" s="50"/>
      <c r="CB59" s="50"/>
      <c r="CC59" s="50"/>
      <c r="CD59" s="50"/>
      <c r="CE59" s="72"/>
      <c r="CF59" s="73" t="s">
        <v>142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5"/>
      <c r="CS59" s="73" t="s">
        <v>282</v>
      </c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5"/>
      <c r="DF59" s="64">
        <f>мб!DF59+'0705'!DF59+внеб!DF59</f>
        <v>0</v>
      </c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6"/>
      <c r="DS59" s="64">
        <f>мб!DS59+'0705'!DS59+внеб!DS59</f>
        <v>0</v>
      </c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6"/>
      <c r="EF59" s="64">
        <f>мб!EF59+'0705'!EF59+внеб!EF59</f>
        <v>0</v>
      </c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6"/>
      <c r="ES59" s="67" t="s">
        <v>42</v>
      </c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9"/>
    </row>
    <row r="60" spans="1:161" ht="10.5" customHeight="1">
      <c r="A60" s="217" t="s">
        <v>143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49" t="s">
        <v>144</v>
      </c>
      <c r="BY60" s="50"/>
      <c r="BZ60" s="50"/>
      <c r="CA60" s="50"/>
      <c r="CB60" s="50"/>
      <c r="CC60" s="50"/>
      <c r="CD60" s="50"/>
      <c r="CE60" s="72"/>
      <c r="CF60" s="73" t="s">
        <v>42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5"/>
      <c r="CS60" s="73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5"/>
      <c r="DF60" s="64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6"/>
      <c r="DS60" s="64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6"/>
      <c r="EF60" s="64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6"/>
      <c r="ES60" s="67" t="s">
        <v>42</v>
      </c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9"/>
    </row>
    <row r="61" spans="1:161" ht="21.75" customHeight="1">
      <c r="A61" s="197" t="s">
        <v>145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49" t="s">
        <v>146</v>
      </c>
      <c r="BY61" s="50"/>
      <c r="BZ61" s="50"/>
      <c r="CA61" s="50"/>
      <c r="CB61" s="50"/>
      <c r="CC61" s="50"/>
      <c r="CD61" s="50"/>
      <c r="CE61" s="72"/>
      <c r="CF61" s="73" t="s">
        <v>147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5"/>
      <c r="CS61" s="73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5"/>
      <c r="DF61" s="64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6"/>
      <c r="DS61" s="64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6"/>
      <c r="EF61" s="64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6"/>
      <c r="ES61" s="67" t="s">
        <v>42</v>
      </c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9"/>
    </row>
    <row r="62" spans="1:161" ht="10.5" customHeight="1">
      <c r="A62" s="197" t="s">
        <v>148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49" t="s">
        <v>149</v>
      </c>
      <c r="BY62" s="50"/>
      <c r="BZ62" s="50"/>
      <c r="CA62" s="50"/>
      <c r="CB62" s="50"/>
      <c r="CC62" s="50"/>
      <c r="CD62" s="50"/>
      <c r="CE62" s="72"/>
      <c r="CF62" s="73" t="s">
        <v>150</v>
      </c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5"/>
      <c r="CS62" s="73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5"/>
      <c r="DF62" s="64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6"/>
      <c r="DS62" s="64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6"/>
      <c r="EF62" s="64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6"/>
      <c r="ES62" s="67" t="s">
        <v>42</v>
      </c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9"/>
    </row>
    <row r="63" spans="1:161" ht="21.75" customHeight="1">
      <c r="A63" s="197" t="s">
        <v>151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49" t="s">
        <v>152</v>
      </c>
      <c r="BY63" s="50"/>
      <c r="BZ63" s="50"/>
      <c r="CA63" s="50"/>
      <c r="CB63" s="50"/>
      <c r="CC63" s="50"/>
      <c r="CD63" s="50"/>
      <c r="CE63" s="72"/>
      <c r="CF63" s="73" t="s">
        <v>153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5"/>
      <c r="CS63" s="73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5"/>
      <c r="DF63" s="64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6"/>
      <c r="DS63" s="64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6"/>
      <c r="EF63" s="64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6"/>
      <c r="ES63" s="67" t="s">
        <v>42</v>
      </c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9"/>
    </row>
    <row r="64" spans="1:161" ht="19.5" customHeight="1">
      <c r="A64" s="217" t="s">
        <v>154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49" t="s">
        <v>155</v>
      </c>
      <c r="BY64" s="50"/>
      <c r="BZ64" s="50"/>
      <c r="CA64" s="50"/>
      <c r="CB64" s="50"/>
      <c r="CC64" s="50"/>
      <c r="CD64" s="50"/>
      <c r="CE64" s="72"/>
      <c r="CF64" s="73" t="s">
        <v>42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5"/>
      <c r="CS64" s="73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5"/>
      <c r="DF64" s="64">
        <f>DF65</f>
        <v>0</v>
      </c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6"/>
      <c r="DS64" s="64">
        <f>DS65</f>
        <v>0</v>
      </c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6"/>
      <c r="EF64" s="64">
        <f>EF65</f>
        <v>0</v>
      </c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6"/>
      <c r="ES64" s="67" t="s">
        <v>42</v>
      </c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9"/>
    </row>
    <row r="65" spans="1:161" ht="21.75" customHeight="1">
      <c r="A65" s="197" t="s">
        <v>156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49" t="s">
        <v>157</v>
      </c>
      <c r="BY65" s="50"/>
      <c r="BZ65" s="50"/>
      <c r="CA65" s="50"/>
      <c r="CB65" s="50"/>
      <c r="CC65" s="50"/>
      <c r="CD65" s="50"/>
      <c r="CE65" s="72"/>
      <c r="CF65" s="73" t="s">
        <v>158</v>
      </c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5"/>
      <c r="CS65" s="73" t="s">
        <v>283</v>
      </c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5"/>
      <c r="DF65" s="64">
        <f>мб!DF65+'0705'!DF65+внеб!DF65</f>
        <v>0</v>
      </c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6"/>
      <c r="DS65" s="64">
        <f>мб!DS65+'0705'!DS65+внеб!DS65</f>
        <v>0</v>
      </c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6"/>
      <c r="EF65" s="64">
        <f>мб!EF65+'0705'!EF65+внеб!EF65</f>
        <v>0</v>
      </c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6"/>
      <c r="ES65" s="67" t="s">
        <v>42</v>
      </c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9"/>
    </row>
    <row r="66" spans="1:161" ht="12.75" customHeight="1">
      <c r="A66" s="217" t="s">
        <v>159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49" t="s">
        <v>160</v>
      </c>
      <c r="BY66" s="50"/>
      <c r="BZ66" s="50"/>
      <c r="CA66" s="50"/>
      <c r="CB66" s="50"/>
      <c r="CC66" s="50"/>
      <c r="CD66" s="50"/>
      <c r="CE66" s="72"/>
      <c r="CF66" s="73" t="s">
        <v>42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5"/>
      <c r="CS66" s="73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5"/>
      <c r="DF66" s="64">
        <f>DF67+DF68+DF69+DF70</f>
        <v>253766.33000000002</v>
      </c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6"/>
      <c r="DS66" s="64">
        <f>DS67+DS68+DS69+DS70</f>
        <v>238209.94</v>
      </c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6"/>
      <c r="EF66" s="64">
        <f>EF67+EF68+EF69+EF70</f>
        <v>238209.94</v>
      </c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6"/>
      <c r="ES66" s="67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9"/>
    </row>
    <row r="67" spans="1:161" ht="21.75" customHeight="1">
      <c r="A67" s="197" t="s">
        <v>161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49" t="s">
        <v>162</v>
      </c>
      <c r="BY67" s="50"/>
      <c r="BZ67" s="50"/>
      <c r="CA67" s="50"/>
      <c r="CB67" s="50"/>
      <c r="CC67" s="50"/>
      <c r="CD67" s="50"/>
      <c r="CE67" s="72"/>
      <c r="CF67" s="73" t="s">
        <v>163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5"/>
      <c r="CS67" s="73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5"/>
      <c r="DF67" s="64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6"/>
      <c r="DS67" s="64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6"/>
      <c r="EF67" s="64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6"/>
      <c r="ES67" s="67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9"/>
    </row>
    <row r="68" spans="1:161" ht="26.25" customHeight="1" thickBot="1">
      <c r="A68" s="197" t="s">
        <v>164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219" t="s">
        <v>165</v>
      </c>
      <c r="BY68" s="220"/>
      <c r="BZ68" s="220"/>
      <c r="CA68" s="220"/>
      <c r="CB68" s="220"/>
      <c r="CC68" s="220"/>
      <c r="CD68" s="220"/>
      <c r="CE68" s="221"/>
      <c r="CF68" s="222" t="s">
        <v>166</v>
      </c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4"/>
      <c r="CS68" s="222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4"/>
      <c r="DF68" s="225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7"/>
      <c r="DS68" s="225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7"/>
      <c r="EF68" s="225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7"/>
      <c r="ES68" s="52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228"/>
    </row>
    <row r="69" spans="1:161" ht="21.75" customHeight="1">
      <c r="A69" s="197" t="s">
        <v>167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60" t="s">
        <v>168</v>
      </c>
      <c r="BY69" s="61"/>
      <c r="BZ69" s="61"/>
      <c r="CA69" s="61"/>
      <c r="CB69" s="61"/>
      <c r="CC69" s="61"/>
      <c r="CD69" s="61"/>
      <c r="CE69" s="101"/>
      <c r="CF69" s="102" t="s">
        <v>169</v>
      </c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4"/>
      <c r="CS69" s="102" t="s">
        <v>284</v>
      </c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229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1"/>
      <c r="DS69" s="229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1"/>
      <c r="EF69" s="229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1"/>
      <c r="ES69" s="232"/>
      <c r="ET69" s="233"/>
      <c r="EU69" s="233"/>
      <c r="EV69" s="233"/>
      <c r="EW69" s="233"/>
      <c r="EX69" s="233"/>
      <c r="EY69" s="233"/>
      <c r="EZ69" s="233"/>
      <c r="FA69" s="233"/>
      <c r="FB69" s="233"/>
      <c r="FC69" s="233"/>
      <c r="FD69" s="233"/>
      <c r="FE69" s="234"/>
    </row>
    <row r="70" spans="1:161" ht="11.25" customHeight="1">
      <c r="A70" s="199" t="s">
        <v>170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1"/>
      <c r="BX70" s="235" t="s">
        <v>171</v>
      </c>
      <c r="BY70" s="236"/>
      <c r="BZ70" s="236"/>
      <c r="CA70" s="236"/>
      <c r="CB70" s="236"/>
      <c r="CC70" s="236"/>
      <c r="CD70" s="236"/>
      <c r="CE70" s="237"/>
      <c r="CF70" s="238" t="s">
        <v>172</v>
      </c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40"/>
      <c r="CS70" s="238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  <c r="DD70" s="239"/>
      <c r="DE70" s="240"/>
      <c r="DF70" s="241">
        <f>DF72+DF73+DF74+DF75+DF76+DF77+DF78+DF79+DF80+DF81+DF82+DF83+DF84</f>
        <v>253766.33000000002</v>
      </c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3"/>
      <c r="DS70" s="241">
        <f>DS72+DS73+DS74+DS75+DS76+DS77+DS78+DS79+DS80+DS81+DS82+DS83+DS84</f>
        <v>238209.94</v>
      </c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3"/>
      <c r="EF70" s="241">
        <f>EF72+EF73+EF74+EF75+EF76+EF77+EF78+EF79+EF80+EF81+EF82+EF83+EF84</f>
        <v>238209.94</v>
      </c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3"/>
      <c r="ES70" s="241">
        <f>ES72+ES73+ES74+ES75+ES76+ES77+ES78+ES79+ES80+ES81+ES82+ES83+ES84</f>
        <v>0</v>
      </c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3"/>
    </row>
    <row r="71" spans="1:161" ht="11.25" customHeight="1">
      <c r="A71" s="244" t="s">
        <v>173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35"/>
      <c r="BY71" s="236"/>
      <c r="BZ71" s="236"/>
      <c r="CA71" s="236"/>
      <c r="CB71" s="236"/>
      <c r="CC71" s="236"/>
      <c r="CD71" s="236"/>
      <c r="CE71" s="237"/>
      <c r="CF71" s="238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40"/>
      <c r="CS71" s="238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40"/>
      <c r="DF71" s="238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40"/>
      <c r="DS71" s="238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40"/>
      <c r="EF71" s="238"/>
      <c r="EG71" s="239"/>
      <c r="EH71" s="239"/>
      <c r="EI71" s="239"/>
      <c r="EJ71" s="239"/>
      <c r="EK71" s="239"/>
      <c r="EL71" s="239"/>
      <c r="EM71" s="239"/>
      <c r="EN71" s="239"/>
      <c r="EO71" s="239"/>
      <c r="EP71" s="239"/>
      <c r="EQ71" s="239"/>
      <c r="ER71" s="240"/>
      <c r="ES71" s="238"/>
      <c r="ET71" s="239"/>
      <c r="EU71" s="239"/>
      <c r="EV71" s="239"/>
      <c r="EW71" s="239"/>
      <c r="EX71" s="239"/>
      <c r="EY71" s="239"/>
      <c r="EZ71" s="239"/>
      <c r="FA71" s="239"/>
      <c r="FB71" s="239"/>
      <c r="FC71" s="239"/>
      <c r="FD71" s="239"/>
      <c r="FE71" s="240"/>
    </row>
    <row r="72" spans="1:161" ht="11.25" customHeight="1">
      <c r="A72" s="205" t="s">
        <v>285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6"/>
      <c r="BX72" s="235" t="s">
        <v>314</v>
      </c>
      <c r="BY72" s="236"/>
      <c r="BZ72" s="236"/>
      <c r="CA72" s="236"/>
      <c r="CB72" s="236"/>
      <c r="CC72" s="236"/>
      <c r="CD72" s="236"/>
      <c r="CE72" s="237"/>
      <c r="CF72" s="238" t="s">
        <v>172</v>
      </c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40"/>
      <c r="CS72" s="238" t="s">
        <v>294</v>
      </c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241">
        <f>мб!DF72+'0705'!DF72+внеб!DF72</f>
        <v>65728.79</v>
      </c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3"/>
      <c r="DS72" s="241">
        <f>мб!DS72+'0705'!DS72+внеб!DS72</f>
        <v>65728.79</v>
      </c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3"/>
      <c r="EF72" s="241">
        <f>мб!EF72+'0705'!EF72+внеб!EF72</f>
        <v>65728.79</v>
      </c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3"/>
      <c r="ES72" s="238"/>
      <c r="ET72" s="239"/>
      <c r="EU72" s="239"/>
      <c r="EV72" s="239"/>
      <c r="EW72" s="239"/>
      <c r="EX72" s="239"/>
      <c r="EY72" s="239"/>
      <c r="EZ72" s="239"/>
      <c r="FA72" s="239"/>
      <c r="FB72" s="239"/>
      <c r="FC72" s="239"/>
      <c r="FD72" s="239"/>
      <c r="FE72" s="240"/>
    </row>
    <row r="73" spans="1:161" ht="11.25" customHeight="1">
      <c r="A73" s="205" t="s">
        <v>286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6"/>
      <c r="BX73" s="235" t="s">
        <v>315</v>
      </c>
      <c r="BY73" s="236"/>
      <c r="BZ73" s="236"/>
      <c r="CA73" s="236"/>
      <c r="CB73" s="236"/>
      <c r="CC73" s="236"/>
      <c r="CD73" s="236"/>
      <c r="CE73" s="237"/>
      <c r="CF73" s="238" t="s">
        <v>172</v>
      </c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40"/>
      <c r="CS73" s="238" t="s">
        <v>295</v>
      </c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40"/>
      <c r="DF73" s="241">
        <f>мб!DF73+'0705'!DF73+внеб!DF73</f>
        <v>0</v>
      </c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3"/>
      <c r="DS73" s="241">
        <f>мб!DS73+'0705'!DS73+внеб!DS73</f>
        <v>0</v>
      </c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43"/>
      <c r="EF73" s="241">
        <f>мб!EF73+'0705'!EF73+внеб!EF73</f>
        <v>0</v>
      </c>
      <c r="EG73" s="242"/>
      <c r="EH73" s="242"/>
      <c r="EI73" s="242"/>
      <c r="EJ73" s="242"/>
      <c r="EK73" s="242"/>
      <c r="EL73" s="242"/>
      <c r="EM73" s="242"/>
      <c r="EN73" s="242"/>
      <c r="EO73" s="242"/>
      <c r="EP73" s="242"/>
      <c r="EQ73" s="242"/>
      <c r="ER73" s="243"/>
      <c r="ES73" s="238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40"/>
    </row>
    <row r="74" spans="1:161" ht="11.25" customHeight="1">
      <c r="A74" s="205" t="s">
        <v>287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6"/>
      <c r="BX74" s="235" t="s">
        <v>316</v>
      </c>
      <c r="BY74" s="236"/>
      <c r="BZ74" s="236"/>
      <c r="CA74" s="236"/>
      <c r="CB74" s="236"/>
      <c r="CC74" s="236"/>
      <c r="CD74" s="236"/>
      <c r="CE74" s="237"/>
      <c r="CF74" s="238" t="s">
        <v>172</v>
      </c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40"/>
      <c r="CS74" s="238" t="s">
        <v>296</v>
      </c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40"/>
      <c r="DF74" s="241">
        <f>мб!DF74+'0705'!DF74+внеб!DF74</f>
        <v>0</v>
      </c>
      <c r="DG74" s="242"/>
      <c r="DH74" s="242"/>
      <c r="DI74" s="242"/>
      <c r="DJ74" s="242"/>
      <c r="DK74" s="242"/>
      <c r="DL74" s="242"/>
      <c r="DM74" s="242"/>
      <c r="DN74" s="242"/>
      <c r="DO74" s="242"/>
      <c r="DP74" s="242"/>
      <c r="DQ74" s="242"/>
      <c r="DR74" s="243"/>
      <c r="DS74" s="241">
        <f>мб!DS74+'0705'!DS74+внеб!DS74</f>
        <v>0</v>
      </c>
      <c r="DT74" s="242"/>
      <c r="DU74" s="242"/>
      <c r="DV74" s="242"/>
      <c r="DW74" s="242"/>
      <c r="DX74" s="242"/>
      <c r="DY74" s="242"/>
      <c r="DZ74" s="242"/>
      <c r="EA74" s="242"/>
      <c r="EB74" s="242"/>
      <c r="EC74" s="242"/>
      <c r="ED74" s="242"/>
      <c r="EE74" s="243"/>
      <c r="EF74" s="241">
        <f>мб!EF74+'0705'!EF74+внеб!EF74</f>
        <v>0</v>
      </c>
      <c r="EG74" s="242"/>
      <c r="EH74" s="242"/>
      <c r="EI74" s="242"/>
      <c r="EJ74" s="242"/>
      <c r="EK74" s="242"/>
      <c r="EL74" s="242"/>
      <c r="EM74" s="242"/>
      <c r="EN74" s="242"/>
      <c r="EO74" s="242"/>
      <c r="EP74" s="242"/>
      <c r="EQ74" s="242"/>
      <c r="ER74" s="243"/>
      <c r="ES74" s="238"/>
      <c r="ET74" s="239"/>
      <c r="EU74" s="239"/>
      <c r="EV74" s="239"/>
      <c r="EW74" s="239"/>
      <c r="EX74" s="239"/>
      <c r="EY74" s="239"/>
      <c r="EZ74" s="239"/>
      <c r="FA74" s="239"/>
      <c r="FB74" s="239"/>
      <c r="FC74" s="239"/>
      <c r="FD74" s="239"/>
      <c r="FE74" s="240"/>
    </row>
    <row r="75" spans="1:161" ht="11.25" customHeight="1">
      <c r="A75" s="205" t="s">
        <v>288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6"/>
      <c r="BX75" s="235" t="s">
        <v>317</v>
      </c>
      <c r="BY75" s="236"/>
      <c r="BZ75" s="236"/>
      <c r="CA75" s="236"/>
      <c r="CB75" s="236"/>
      <c r="CC75" s="236"/>
      <c r="CD75" s="236"/>
      <c r="CE75" s="237"/>
      <c r="CF75" s="238" t="s">
        <v>172</v>
      </c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40"/>
      <c r="CS75" s="238" t="s">
        <v>284</v>
      </c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40"/>
      <c r="DF75" s="241">
        <f>мб!DF75+'0705'!DF75+внеб!DF75</f>
        <v>4300</v>
      </c>
      <c r="DG75" s="242"/>
      <c r="DH75" s="242"/>
      <c r="DI75" s="242"/>
      <c r="DJ75" s="242"/>
      <c r="DK75" s="242"/>
      <c r="DL75" s="242"/>
      <c r="DM75" s="242"/>
      <c r="DN75" s="242"/>
      <c r="DO75" s="242"/>
      <c r="DP75" s="242"/>
      <c r="DQ75" s="242"/>
      <c r="DR75" s="243"/>
      <c r="DS75" s="241">
        <f>мб!DS75+'0705'!DS75+внеб!DS75</f>
        <v>4300</v>
      </c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3"/>
      <c r="EF75" s="241">
        <f>мб!EF75+'0705'!EF75+внеб!EF75</f>
        <v>4300</v>
      </c>
      <c r="EG75" s="242"/>
      <c r="EH75" s="242"/>
      <c r="EI75" s="242"/>
      <c r="EJ75" s="242"/>
      <c r="EK75" s="242"/>
      <c r="EL75" s="242"/>
      <c r="EM75" s="242"/>
      <c r="EN75" s="242"/>
      <c r="EO75" s="242"/>
      <c r="EP75" s="242"/>
      <c r="EQ75" s="242"/>
      <c r="ER75" s="243"/>
      <c r="ES75" s="238"/>
      <c r="ET75" s="239"/>
      <c r="EU75" s="239"/>
      <c r="EV75" s="239"/>
      <c r="EW75" s="239"/>
      <c r="EX75" s="239"/>
      <c r="EY75" s="239"/>
      <c r="EZ75" s="239"/>
      <c r="FA75" s="239"/>
      <c r="FB75" s="239"/>
      <c r="FC75" s="239"/>
      <c r="FD75" s="239"/>
      <c r="FE75" s="240"/>
    </row>
    <row r="76" spans="1:161" ht="11.25" customHeight="1">
      <c r="A76" s="205" t="s">
        <v>289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6"/>
      <c r="BX76" s="235" t="s">
        <v>318</v>
      </c>
      <c r="BY76" s="236"/>
      <c r="BZ76" s="236"/>
      <c r="CA76" s="236"/>
      <c r="CB76" s="236"/>
      <c r="CC76" s="236"/>
      <c r="CD76" s="236"/>
      <c r="CE76" s="237"/>
      <c r="CF76" s="238" t="s">
        <v>172</v>
      </c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40"/>
      <c r="CS76" s="238" t="s">
        <v>297</v>
      </c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40"/>
      <c r="DF76" s="241">
        <f>мб!DF76+'0705'!DF76+внеб!DF76</f>
        <v>87951.15</v>
      </c>
      <c r="DG76" s="242"/>
      <c r="DH76" s="242"/>
      <c r="DI76" s="242"/>
      <c r="DJ76" s="242"/>
      <c r="DK76" s="242"/>
      <c r="DL76" s="242"/>
      <c r="DM76" s="242"/>
      <c r="DN76" s="242"/>
      <c r="DO76" s="242"/>
      <c r="DP76" s="242"/>
      <c r="DQ76" s="242"/>
      <c r="DR76" s="243"/>
      <c r="DS76" s="241">
        <f>мб!DS76+'0705'!DS76+внеб!DS76</f>
        <v>87951.15</v>
      </c>
      <c r="DT76" s="242"/>
      <c r="DU76" s="242"/>
      <c r="DV76" s="242"/>
      <c r="DW76" s="242"/>
      <c r="DX76" s="242"/>
      <c r="DY76" s="242"/>
      <c r="DZ76" s="242"/>
      <c r="EA76" s="242"/>
      <c r="EB76" s="242"/>
      <c r="EC76" s="242"/>
      <c r="ED76" s="242"/>
      <c r="EE76" s="243"/>
      <c r="EF76" s="241">
        <f>мб!EF76+'0705'!EF76+внеб!EF76</f>
        <v>87951.15</v>
      </c>
      <c r="EG76" s="242"/>
      <c r="EH76" s="242"/>
      <c r="EI76" s="242"/>
      <c r="EJ76" s="242"/>
      <c r="EK76" s="242"/>
      <c r="EL76" s="242"/>
      <c r="EM76" s="242"/>
      <c r="EN76" s="242"/>
      <c r="EO76" s="242"/>
      <c r="EP76" s="242"/>
      <c r="EQ76" s="242"/>
      <c r="ER76" s="243"/>
      <c r="ES76" s="238"/>
      <c r="ET76" s="239"/>
      <c r="EU76" s="239"/>
      <c r="EV76" s="239"/>
      <c r="EW76" s="239"/>
      <c r="EX76" s="239"/>
      <c r="EY76" s="239"/>
      <c r="EZ76" s="239"/>
      <c r="FA76" s="239"/>
      <c r="FB76" s="239"/>
      <c r="FC76" s="239"/>
      <c r="FD76" s="239"/>
      <c r="FE76" s="240"/>
    </row>
    <row r="77" spans="1:161" ht="11.25" customHeight="1">
      <c r="A77" s="205" t="s">
        <v>299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6"/>
      <c r="BX77" s="235" t="s">
        <v>319</v>
      </c>
      <c r="BY77" s="236"/>
      <c r="BZ77" s="236"/>
      <c r="CA77" s="236"/>
      <c r="CB77" s="236"/>
      <c r="CC77" s="236"/>
      <c r="CD77" s="236"/>
      <c r="CE77" s="237"/>
      <c r="CF77" s="238" t="s">
        <v>172</v>
      </c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40"/>
      <c r="CS77" s="238" t="s">
        <v>298</v>
      </c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40"/>
      <c r="DF77" s="241">
        <f>мб!DF77+'0705'!DF77+внеб!DF77</f>
        <v>0</v>
      </c>
      <c r="DG77" s="242"/>
      <c r="DH77" s="242"/>
      <c r="DI77" s="242"/>
      <c r="DJ77" s="242"/>
      <c r="DK77" s="242"/>
      <c r="DL77" s="242"/>
      <c r="DM77" s="242"/>
      <c r="DN77" s="242"/>
      <c r="DO77" s="242"/>
      <c r="DP77" s="242"/>
      <c r="DQ77" s="242"/>
      <c r="DR77" s="243"/>
      <c r="DS77" s="241">
        <f>мб!DS77+'0705'!DS77+внеб!DS77</f>
        <v>0</v>
      </c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3"/>
      <c r="EF77" s="241">
        <f>мб!EF77+'0705'!EF77+внеб!EF77</f>
        <v>0</v>
      </c>
      <c r="EG77" s="242"/>
      <c r="EH77" s="242"/>
      <c r="EI77" s="242"/>
      <c r="EJ77" s="242"/>
      <c r="EK77" s="242"/>
      <c r="EL77" s="242"/>
      <c r="EM77" s="242"/>
      <c r="EN77" s="242"/>
      <c r="EO77" s="242"/>
      <c r="EP77" s="242"/>
      <c r="EQ77" s="242"/>
      <c r="ER77" s="243"/>
      <c r="ES77" s="238"/>
      <c r="ET77" s="239"/>
      <c r="EU77" s="239"/>
      <c r="EV77" s="239"/>
      <c r="EW77" s="239"/>
      <c r="EX77" s="239"/>
      <c r="EY77" s="239"/>
      <c r="EZ77" s="239"/>
      <c r="FA77" s="239"/>
      <c r="FB77" s="239"/>
      <c r="FC77" s="239"/>
      <c r="FD77" s="239"/>
      <c r="FE77" s="240"/>
    </row>
    <row r="78" spans="1:161" ht="11.25" customHeight="1">
      <c r="A78" s="205" t="s">
        <v>300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235" t="s">
        <v>320</v>
      </c>
      <c r="BY78" s="236"/>
      <c r="BZ78" s="236"/>
      <c r="CA78" s="236"/>
      <c r="CB78" s="236"/>
      <c r="CC78" s="236"/>
      <c r="CD78" s="236"/>
      <c r="CE78" s="237"/>
      <c r="CF78" s="238" t="s">
        <v>172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40"/>
      <c r="CS78" s="238" t="s">
        <v>302</v>
      </c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40"/>
      <c r="DF78" s="241">
        <f>мб!DF78+'0705'!DF78+внеб!DF78</f>
        <v>4330</v>
      </c>
      <c r="DG78" s="242"/>
      <c r="DH78" s="242"/>
      <c r="DI78" s="242"/>
      <c r="DJ78" s="242"/>
      <c r="DK78" s="242"/>
      <c r="DL78" s="242"/>
      <c r="DM78" s="242"/>
      <c r="DN78" s="242"/>
      <c r="DO78" s="242"/>
      <c r="DP78" s="242"/>
      <c r="DQ78" s="242"/>
      <c r="DR78" s="243"/>
      <c r="DS78" s="241">
        <f>мб!DS78+'0705'!DS78+внеб!DS78</f>
        <v>4330</v>
      </c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3"/>
      <c r="EF78" s="241">
        <f>мб!EF78+'0705'!EF78+внеб!EF78</f>
        <v>4330</v>
      </c>
      <c r="EG78" s="242"/>
      <c r="EH78" s="242"/>
      <c r="EI78" s="242"/>
      <c r="EJ78" s="242"/>
      <c r="EK78" s="242"/>
      <c r="EL78" s="242"/>
      <c r="EM78" s="242"/>
      <c r="EN78" s="242"/>
      <c r="EO78" s="242"/>
      <c r="EP78" s="242"/>
      <c r="EQ78" s="242"/>
      <c r="ER78" s="243"/>
      <c r="ES78" s="238"/>
      <c r="ET78" s="239"/>
      <c r="EU78" s="239"/>
      <c r="EV78" s="239"/>
      <c r="EW78" s="239"/>
      <c r="EX78" s="239"/>
      <c r="EY78" s="239"/>
      <c r="EZ78" s="239"/>
      <c r="FA78" s="239"/>
      <c r="FB78" s="239"/>
      <c r="FC78" s="239"/>
      <c r="FD78" s="239"/>
      <c r="FE78" s="240"/>
    </row>
    <row r="79" spans="1:161" ht="11.25" customHeight="1">
      <c r="A79" s="205" t="s">
        <v>301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6"/>
      <c r="BX79" s="235" t="s">
        <v>321</v>
      </c>
      <c r="BY79" s="236"/>
      <c r="BZ79" s="236"/>
      <c r="CA79" s="236"/>
      <c r="CB79" s="236"/>
      <c r="CC79" s="236"/>
      <c r="CD79" s="236"/>
      <c r="CE79" s="237"/>
      <c r="CF79" s="238" t="s">
        <v>172</v>
      </c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40"/>
      <c r="CS79" s="238" t="s">
        <v>303</v>
      </c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40"/>
      <c r="DF79" s="241">
        <f>мб!DF79+'0705'!DF79+внеб!DF79</f>
        <v>0</v>
      </c>
      <c r="DG79" s="242"/>
      <c r="DH79" s="242"/>
      <c r="DI79" s="242"/>
      <c r="DJ79" s="242"/>
      <c r="DK79" s="242"/>
      <c r="DL79" s="242"/>
      <c r="DM79" s="242"/>
      <c r="DN79" s="242"/>
      <c r="DO79" s="242"/>
      <c r="DP79" s="242"/>
      <c r="DQ79" s="242"/>
      <c r="DR79" s="243"/>
      <c r="DS79" s="241">
        <f>мб!DS79+'0705'!DS79+внеб!DS79</f>
        <v>0</v>
      </c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3"/>
      <c r="EF79" s="241">
        <f>мб!EF79+'0705'!EF79+внеб!EF79</f>
        <v>0</v>
      </c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3"/>
      <c r="ES79" s="238"/>
      <c r="ET79" s="239"/>
      <c r="EU79" s="239"/>
      <c r="EV79" s="239"/>
      <c r="EW79" s="239"/>
      <c r="EX79" s="239"/>
      <c r="EY79" s="239"/>
      <c r="EZ79" s="239"/>
      <c r="FA79" s="239"/>
      <c r="FB79" s="239"/>
      <c r="FC79" s="239"/>
      <c r="FD79" s="239"/>
      <c r="FE79" s="240"/>
    </row>
    <row r="80" spans="1:161" ht="11.25" customHeight="1">
      <c r="A80" s="205" t="s">
        <v>305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6"/>
      <c r="BX80" s="235" t="s">
        <v>322</v>
      </c>
      <c r="BY80" s="236"/>
      <c r="BZ80" s="236"/>
      <c r="CA80" s="236"/>
      <c r="CB80" s="236"/>
      <c r="CC80" s="236"/>
      <c r="CD80" s="236"/>
      <c r="CE80" s="237"/>
      <c r="CF80" s="238" t="s">
        <v>172</v>
      </c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40"/>
      <c r="CS80" s="238" t="s">
        <v>304</v>
      </c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40"/>
      <c r="DF80" s="241">
        <f>мб!DF80+'0705'!DF80+внеб!DF80</f>
        <v>0</v>
      </c>
      <c r="DG80" s="242"/>
      <c r="DH80" s="242"/>
      <c r="DI80" s="242"/>
      <c r="DJ80" s="242"/>
      <c r="DK80" s="242"/>
      <c r="DL80" s="242"/>
      <c r="DM80" s="242"/>
      <c r="DN80" s="242"/>
      <c r="DO80" s="242"/>
      <c r="DP80" s="242"/>
      <c r="DQ80" s="242"/>
      <c r="DR80" s="243"/>
      <c r="DS80" s="241">
        <f>мб!DS80+'0705'!DS80+внеб!DS80</f>
        <v>0</v>
      </c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3"/>
      <c r="EF80" s="241">
        <f>мб!EF80+'0705'!EF80+внеб!EF80</f>
        <v>0</v>
      </c>
      <c r="EG80" s="242"/>
      <c r="EH80" s="242"/>
      <c r="EI80" s="242"/>
      <c r="EJ80" s="242"/>
      <c r="EK80" s="242"/>
      <c r="EL80" s="242"/>
      <c r="EM80" s="242"/>
      <c r="EN80" s="242"/>
      <c r="EO80" s="242"/>
      <c r="EP80" s="242"/>
      <c r="EQ80" s="242"/>
      <c r="ER80" s="243"/>
      <c r="ES80" s="238"/>
      <c r="ET80" s="239"/>
      <c r="EU80" s="239"/>
      <c r="EV80" s="239"/>
      <c r="EW80" s="239"/>
      <c r="EX80" s="239"/>
      <c r="EY80" s="239"/>
      <c r="EZ80" s="239"/>
      <c r="FA80" s="239"/>
      <c r="FB80" s="239"/>
      <c r="FC80" s="239"/>
      <c r="FD80" s="239"/>
      <c r="FE80" s="240"/>
    </row>
    <row r="81" spans="1:161" ht="11.25" customHeight="1">
      <c r="A81" s="205" t="s">
        <v>309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235" t="s">
        <v>323</v>
      </c>
      <c r="BY81" s="236"/>
      <c r="BZ81" s="236"/>
      <c r="CA81" s="236"/>
      <c r="CB81" s="236"/>
      <c r="CC81" s="236"/>
      <c r="CD81" s="236"/>
      <c r="CE81" s="237"/>
      <c r="CF81" s="238" t="s">
        <v>172</v>
      </c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40"/>
      <c r="CS81" s="238" t="s">
        <v>306</v>
      </c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39"/>
      <c r="DE81" s="240"/>
      <c r="DF81" s="241">
        <f>мб!DF81+'0705'!DF81+внеб!DF81</f>
        <v>0</v>
      </c>
      <c r="DG81" s="242"/>
      <c r="DH81" s="242"/>
      <c r="DI81" s="242"/>
      <c r="DJ81" s="242"/>
      <c r="DK81" s="242"/>
      <c r="DL81" s="242"/>
      <c r="DM81" s="242"/>
      <c r="DN81" s="242"/>
      <c r="DO81" s="242"/>
      <c r="DP81" s="242"/>
      <c r="DQ81" s="242"/>
      <c r="DR81" s="243"/>
      <c r="DS81" s="241">
        <f>мб!DS81+'0705'!DS81+внеб!DS81</f>
        <v>0</v>
      </c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3"/>
      <c r="EF81" s="241">
        <f>мб!EF81+'0705'!EF81+внеб!EF81</f>
        <v>0</v>
      </c>
      <c r="EG81" s="242"/>
      <c r="EH81" s="242"/>
      <c r="EI81" s="242"/>
      <c r="EJ81" s="242"/>
      <c r="EK81" s="242"/>
      <c r="EL81" s="242"/>
      <c r="EM81" s="242"/>
      <c r="EN81" s="242"/>
      <c r="EO81" s="242"/>
      <c r="EP81" s="242"/>
      <c r="EQ81" s="242"/>
      <c r="ER81" s="243"/>
      <c r="ES81" s="238"/>
      <c r="ET81" s="239"/>
      <c r="EU81" s="239"/>
      <c r="EV81" s="239"/>
      <c r="EW81" s="239"/>
      <c r="EX81" s="239"/>
      <c r="EY81" s="239"/>
      <c r="EZ81" s="239"/>
      <c r="FA81" s="239"/>
      <c r="FB81" s="239"/>
      <c r="FC81" s="239"/>
      <c r="FD81" s="239"/>
      <c r="FE81" s="240"/>
    </row>
    <row r="82" spans="1:161" ht="11.25" customHeight="1">
      <c r="A82" s="205" t="s">
        <v>310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235" t="s">
        <v>324</v>
      </c>
      <c r="BY82" s="236"/>
      <c r="BZ82" s="236"/>
      <c r="CA82" s="236"/>
      <c r="CB82" s="236"/>
      <c r="CC82" s="236"/>
      <c r="CD82" s="236"/>
      <c r="CE82" s="237"/>
      <c r="CF82" s="238" t="s">
        <v>172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40"/>
      <c r="CS82" s="238" t="s">
        <v>307</v>
      </c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40"/>
      <c r="DF82" s="241">
        <f>мб!DF82+'0705'!DF82+внеб!DF82</f>
        <v>0</v>
      </c>
      <c r="DG82" s="242"/>
      <c r="DH82" s="242"/>
      <c r="DI82" s="242"/>
      <c r="DJ82" s="242"/>
      <c r="DK82" s="242"/>
      <c r="DL82" s="242"/>
      <c r="DM82" s="242"/>
      <c r="DN82" s="242"/>
      <c r="DO82" s="242"/>
      <c r="DP82" s="242"/>
      <c r="DQ82" s="242"/>
      <c r="DR82" s="243"/>
      <c r="DS82" s="241">
        <f>мб!DS82+'0705'!DS82+внеб!DS82</f>
        <v>0</v>
      </c>
      <c r="DT82" s="242"/>
      <c r="DU82" s="242"/>
      <c r="DV82" s="242"/>
      <c r="DW82" s="242"/>
      <c r="DX82" s="242"/>
      <c r="DY82" s="242"/>
      <c r="DZ82" s="242"/>
      <c r="EA82" s="242"/>
      <c r="EB82" s="242"/>
      <c r="EC82" s="242"/>
      <c r="ED82" s="242"/>
      <c r="EE82" s="243"/>
      <c r="EF82" s="241">
        <f>мб!EF82+'0705'!EF82+внеб!EF82</f>
        <v>0</v>
      </c>
      <c r="EG82" s="242"/>
      <c r="EH82" s="242"/>
      <c r="EI82" s="242"/>
      <c r="EJ82" s="242"/>
      <c r="EK82" s="242"/>
      <c r="EL82" s="242"/>
      <c r="EM82" s="242"/>
      <c r="EN82" s="242"/>
      <c r="EO82" s="242"/>
      <c r="EP82" s="242"/>
      <c r="EQ82" s="242"/>
      <c r="ER82" s="243"/>
      <c r="ES82" s="238"/>
      <c r="ET82" s="239"/>
      <c r="EU82" s="239"/>
      <c r="EV82" s="239"/>
      <c r="EW82" s="239"/>
      <c r="EX82" s="239"/>
      <c r="EY82" s="239"/>
      <c r="EZ82" s="239"/>
      <c r="FA82" s="239"/>
      <c r="FB82" s="239"/>
      <c r="FC82" s="239"/>
      <c r="FD82" s="239"/>
      <c r="FE82" s="240"/>
    </row>
    <row r="83" spans="1:161" ht="11.25" customHeight="1">
      <c r="A83" s="205" t="s">
        <v>311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6"/>
      <c r="BX83" s="235" t="s">
        <v>325</v>
      </c>
      <c r="BY83" s="236"/>
      <c r="BZ83" s="236"/>
      <c r="CA83" s="236"/>
      <c r="CB83" s="236"/>
      <c r="CC83" s="236"/>
      <c r="CD83" s="236"/>
      <c r="CE83" s="237"/>
      <c r="CF83" s="238" t="s">
        <v>172</v>
      </c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40"/>
      <c r="CS83" s="238" t="s">
        <v>308</v>
      </c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40"/>
      <c r="DF83" s="241">
        <f>мб!DF83+'0705'!DF83+внеб!DF83</f>
        <v>35556.39</v>
      </c>
      <c r="DG83" s="242"/>
      <c r="DH83" s="242"/>
      <c r="DI83" s="242"/>
      <c r="DJ83" s="242"/>
      <c r="DK83" s="242"/>
      <c r="DL83" s="242"/>
      <c r="DM83" s="242"/>
      <c r="DN83" s="242"/>
      <c r="DO83" s="242"/>
      <c r="DP83" s="242"/>
      <c r="DQ83" s="242"/>
      <c r="DR83" s="243"/>
      <c r="DS83" s="241">
        <f>мб!DS83+'0705'!DS83+внеб!DS83</f>
        <v>20000</v>
      </c>
      <c r="DT83" s="242"/>
      <c r="DU83" s="242"/>
      <c r="DV83" s="242"/>
      <c r="DW83" s="242"/>
      <c r="DX83" s="242"/>
      <c r="DY83" s="242"/>
      <c r="DZ83" s="242"/>
      <c r="EA83" s="242"/>
      <c r="EB83" s="242"/>
      <c r="EC83" s="242"/>
      <c r="ED83" s="242"/>
      <c r="EE83" s="243"/>
      <c r="EF83" s="241">
        <f>мб!EF83+'0705'!EF83+внеб!EF83</f>
        <v>20000</v>
      </c>
      <c r="EG83" s="242"/>
      <c r="EH83" s="242"/>
      <c r="EI83" s="242"/>
      <c r="EJ83" s="242"/>
      <c r="EK83" s="242"/>
      <c r="EL83" s="242"/>
      <c r="EM83" s="242"/>
      <c r="EN83" s="242"/>
      <c r="EO83" s="242"/>
      <c r="EP83" s="242"/>
      <c r="EQ83" s="242"/>
      <c r="ER83" s="243"/>
      <c r="ES83" s="238"/>
      <c r="ET83" s="239"/>
      <c r="EU83" s="239"/>
      <c r="EV83" s="239"/>
      <c r="EW83" s="239"/>
      <c r="EX83" s="239"/>
      <c r="EY83" s="239"/>
      <c r="EZ83" s="239"/>
      <c r="FA83" s="239"/>
      <c r="FB83" s="239"/>
      <c r="FC83" s="239"/>
      <c r="FD83" s="239"/>
      <c r="FE83" s="240"/>
    </row>
    <row r="84" spans="1:161" ht="11.25" customHeight="1">
      <c r="A84" s="205" t="s">
        <v>313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6"/>
      <c r="BX84" s="235" t="s">
        <v>326</v>
      </c>
      <c r="BY84" s="236"/>
      <c r="BZ84" s="236"/>
      <c r="CA84" s="236"/>
      <c r="CB84" s="236"/>
      <c r="CC84" s="236"/>
      <c r="CD84" s="236"/>
      <c r="CE84" s="237"/>
      <c r="CF84" s="238" t="s">
        <v>172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40"/>
      <c r="CS84" s="238" t="s">
        <v>312</v>
      </c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40"/>
      <c r="DF84" s="241">
        <f>мб!DF84+'0705'!DF84+внеб!DF84</f>
        <v>55900</v>
      </c>
      <c r="DG84" s="242"/>
      <c r="DH84" s="242"/>
      <c r="DI84" s="242"/>
      <c r="DJ84" s="242"/>
      <c r="DK84" s="242"/>
      <c r="DL84" s="242"/>
      <c r="DM84" s="242"/>
      <c r="DN84" s="242"/>
      <c r="DO84" s="242"/>
      <c r="DP84" s="242"/>
      <c r="DQ84" s="242"/>
      <c r="DR84" s="243"/>
      <c r="DS84" s="241">
        <f>мб!DS84+'0705'!DS84+внеб!DS84</f>
        <v>55900</v>
      </c>
      <c r="DT84" s="242"/>
      <c r="DU84" s="242"/>
      <c r="DV84" s="242"/>
      <c r="DW84" s="242"/>
      <c r="DX84" s="242"/>
      <c r="DY84" s="242"/>
      <c r="DZ84" s="242"/>
      <c r="EA84" s="242"/>
      <c r="EB84" s="242"/>
      <c r="EC84" s="242"/>
      <c r="ED84" s="242"/>
      <c r="EE84" s="243"/>
      <c r="EF84" s="241">
        <f>мб!EF84+'0705'!EF84+внеб!EF84</f>
        <v>55900</v>
      </c>
      <c r="EG84" s="242"/>
      <c r="EH84" s="242"/>
      <c r="EI84" s="242"/>
      <c r="EJ84" s="242"/>
      <c r="EK84" s="242"/>
      <c r="EL84" s="242"/>
      <c r="EM84" s="242"/>
      <c r="EN84" s="242"/>
      <c r="EO84" s="242"/>
      <c r="EP84" s="242"/>
      <c r="EQ84" s="242"/>
      <c r="ER84" s="243"/>
      <c r="ES84" s="238"/>
      <c r="ET84" s="239"/>
      <c r="EU84" s="239"/>
      <c r="EV84" s="239"/>
      <c r="EW84" s="239"/>
      <c r="EX84" s="239"/>
      <c r="EY84" s="239"/>
      <c r="EZ84" s="239"/>
      <c r="FA84" s="239"/>
      <c r="FB84" s="239"/>
      <c r="FC84" s="239"/>
      <c r="FD84" s="239"/>
      <c r="FE84" s="240"/>
    </row>
    <row r="85" spans="1:161" ht="11.25" customHeight="1">
      <c r="A85" s="197" t="s">
        <v>174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49" t="s">
        <v>175</v>
      </c>
      <c r="BY85" s="50"/>
      <c r="BZ85" s="50"/>
      <c r="CA85" s="50"/>
      <c r="CB85" s="50"/>
      <c r="CC85" s="50"/>
      <c r="CD85" s="50"/>
      <c r="CE85" s="72"/>
      <c r="CF85" s="73" t="s">
        <v>176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5"/>
      <c r="CS85" s="73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5"/>
      <c r="DF85" s="64">
        <f>DF86+DF87</f>
        <v>0</v>
      </c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6"/>
      <c r="DS85" s="64">
        <f>DS86+DS87</f>
        <v>0</v>
      </c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6"/>
      <c r="EF85" s="64">
        <f>EF86+EF87</f>
        <v>0</v>
      </c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6"/>
      <c r="ES85" s="64">
        <f>ES86+ES87</f>
        <v>0</v>
      </c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6"/>
    </row>
    <row r="86" spans="1:161" ht="21.75" customHeight="1">
      <c r="A86" s="202" t="s">
        <v>177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49" t="s">
        <v>178</v>
      </c>
      <c r="BY86" s="50"/>
      <c r="BZ86" s="50"/>
      <c r="CA86" s="50"/>
      <c r="CB86" s="50"/>
      <c r="CC86" s="50"/>
      <c r="CD86" s="50"/>
      <c r="CE86" s="72"/>
      <c r="CF86" s="73" t="s">
        <v>179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5"/>
      <c r="CS86" s="73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5"/>
      <c r="DF86" s="64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6"/>
      <c r="DS86" s="64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6"/>
      <c r="EF86" s="64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6"/>
      <c r="ES86" s="67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9"/>
    </row>
    <row r="87" spans="1:161" ht="22.5" customHeight="1">
      <c r="A87" s="202" t="s">
        <v>180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49" t="s">
        <v>181</v>
      </c>
      <c r="BY87" s="50"/>
      <c r="BZ87" s="50"/>
      <c r="CA87" s="50"/>
      <c r="CB87" s="50"/>
      <c r="CC87" s="50"/>
      <c r="CD87" s="50"/>
      <c r="CE87" s="72"/>
      <c r="CF87" s="73" t="s">
        <v>182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5"/>
      <c r="CS87" s="73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5"/>
      <c r="DF87" s="64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6"/>
      <c r="DS87" s="64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6"/>
      <c r="EF87" s="64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6"/>
      <c r="ES87" s="67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9"/>
    </row>
    <row r="88" spans="1:161" ht="12.75" customHeight="1">
      <c r="A88" s="245" t="s">
        <v>183</v>
      </c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6" t="s">
        <v>184</v>
      </c>
      <c r="BY88" s="247"/>
      <c r="BZ88" s="247"/>
      <c r="CA88" s="247"/>
      <c r="CB88" s="247"/>
      <c r="CC88" s="247"/>
      <c r="CD88" s="247"/>
      <c r="CE88" s="248"/>
      <c r="CF88" s="249" t="s">
        <v>185</v>
      </c>
      <c r="CG88" s="250"/>
      <c r="CH88" s="250"/>
      <c r="CI88" s="250"/>
      <c r="CJ88" s="250"/>
      <c r="CK88" s="250"/>
      <c r="CL88" s="250"/>
      <c r="CM88" s="250"/>
      <c r="CN88" s="250"/>
      <c r="CO88" s="250"/>
      <c r="CP88" s="250"/>
      <c r="CQ88" s="250"/>
      <c r="CR88" s="251"/>
      <c r="CS88" s="73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5"/>
      <c r="DF88" s="64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6"/>
      <c r="DS88" s="64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6"/>
      <c r="EF88" s="64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6"/>
      <c r="ES88" s="67" t="s">
        <v>42</v>
      </c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9"/>
    </row>
    <row r="89" spans="1:161" ht="22.5" customHeight="1">
      <c r="A89" s="195" t="s">
        <v>186</v>
      </c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49" t="s">
        <v>187</v>
      </c>
      <c r="BY89" s="50"/>
      <c r="BZ89" s="50"/>
      <c r="CA89" s="50"/>
      <c r="CB89" s="50"/>
      <c r="CC89" s="50"/>
      <c r="CD89" s="50"/>
      <c r="CE89" s="72"/>
      <c r="CF89" s="73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5"/>
      <c r="CS89" s="73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5"/>
      <c r="DF89" s="64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6"/>
      <c r="DS89" s="64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6"/>
      <c r="EF89" s="64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6"/>
      <c r="ES89" s="67" t="s">
        <v>42</v>
      </c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9"/>
    </row>
    <row r="90" spans="1:161" ht="12.75" customHeight="1">
      <c r="A90" s="195" t="s">
        <v>188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49" t="s">
        <v>189</v>
      </c>
      <c r="BY90" s="50"/>
      <c r="BZ90" s="50"/>
      <c r="CA90" s="50"/>
      <c r="CB90" s="50"/>
      <c r="CC90" s="50"/>
      <c r="CD90" s="50"/>
      <c r="CE90" s="72"/>
      <c r="CF90" s="73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5"/>
      <c r="CS90" s="73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5"/>
      <c r="DF90" s="64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6"/>
      <c r="DS90" s="64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6"/>
      <c r="EF90" s="64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6"/>
      <c r="ES90" s="67" t="s">
        <v>42</v>
      </c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9"/>
    </row>
    <row r="91" spans="1:161" ht="12.75" customHeight="1">
      <c r="A91" s="195" t="s">
        <v>191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49" t="s">
        <v>190</v>
      </c>
      <c r="BY91" s="50"/>
      <c r="BZ91" s="50"/>
      <c r="CA91" s="50"/>
      <c r="CB91" s="50"/>
      <c r="CC91" s="50"/>
      <c r="CD91" s="50"/>
      <c r="CE91" s="72"/>
      <c r="CF91" s="73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5"/>
      <c r="CS91" s="73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5"/>
      <c r="DF91" s="64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6"/>
      <c r="DS91" s="64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6"/>
      <c r="EF91" s="64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6"/>
      <c r="ES91" s="67" t="s">
        <v>42</v>
      </c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9"/>
    </row>
    <row r="92" spans="1:161" ht="12.75" customHeight="1">
      <c r="A92" s="245" t="s">
        <v>192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  <c r="BV92" s="245"/>
      <c r="BW92" s="245"/>
      <c r="BX92" s="246" t="s">
        <v>193</v>
      </c>
      <c r="BY92" s="247"/>
      <c r="BZ92" s="247"/>
      <c r="CA92" s="247"/>
      <c r="CB92" s="247"/>
      <c r="CC92" s="247"/>
      <c r="CD92" s="247"/>
      <c r="CE92" s="248"/>
      <c r="CF92" s="249" t="s">
        <v>42</v>
      </c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1"/>
      <c r="CS92" s="73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5"/>
      <c r="DF92" s="64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6"/>
      <c r="DS92" s="64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6"/>
      <c r="EF92" s="64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6"/>
      <c r="ES92" s="67" t="s">
        <v>42</v>
      </c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9"/>
    </row>
    <row r="93" spans="1:161" ht="15.75" customHeight="1">
      <c r="A93" s="195" t="s">
        <v>194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49" t="s">
        <v>195</v>
      </c>
      <c r="BY93" s="50"/>
      <c r="BZ93" s="50"/>
      <c r="CA93" s="50"/>
      <c r="CB93" s="50"/>
      <c r="CC93" s="50"/>
      <c r="CD93" s="50"/>
      <c r="CE93" s="72"/>
      <c r="CF93" s="73" t="s">
        <v>196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5"/>
      <c r="CS93" s="73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5"/>
      <c r="DF93" s="64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6"/>
      <c r="DS93" s="64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6"/>
      <c r="EF93" s="64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6"/>
      <c r="ES93" s="67" t="s">
        <v>42</v>
      </c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9"/>
    </row>
    <row r="94" ht="3" customHeight="1"/>
    <row r="95" ht="3" customHeight="1"/>
  </sheetData>
  <sheetProtection/>
  <mergeCells count="688"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0:BW90"/>
    <mergeCell ref="BX90:CE90"/>
    <mergeCell ref="CF90:CR90"/>
    <mergeCell ref="CS90:DE90"/>
    <mergeCell ref="DF90:DR90"/>
    <mergeCell ref="DS90:EE90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8:BW88"/>
    <mergeCell ref="BX88:CE88"/>
    <mergeCell ref="CF88:CR88"/>
    <mergeCell ref="CS88:DE88"/>
    <mergeCell ref="DF88:DR88"/>
    <mergeCell ref="DS88:EE88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BX56:CE56"/>
    <mergeCell ref="CF56:CR56"/>
    <mergeCell ref="CS56:DE56"/>
    <mergeCell ref="DF56:DR56"/>
    <mergeCell ref="DS56:EE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49:BW49"/>
    <mergeCell ref="BX49:CE49"/>
    <mergeCell ref="CF49:CR49"/>
    <mergeCell ref="CS49:DE49"/>
    <mergeCell ref="DF49:DR49"/>
    <mergeCell ref="DS49:EE49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7:BW47"/>
    <mergeCell ref="BX47:CE47"/>
    <mergeCell ref="CF47:CR47"/>
    <mergeCell ref="CS47:DE47"/>
    <mergeCell ref="DF47:DR47"/>
    <mergeCell ref="DS47:EE47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9:BW39"/>
    <mergeCell ref="BX39:CE39"/>
    <mergeCell ref="CF39:CR39"/>
    <mergeCell ref="CS39:DE39"/>
    <mergeCell ref="DF39:DR39"/>
    <mergeCell ref="DS39:EE39"/>
    <mergeCell ref="EF36:ER36"/>
    <mergeCell ref="ES36:FE36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6:BW36"/>
    <mergeCell ref="BX36:CE36"/>
    <mergeCell ref="CF36:CR36"/>
    <mergeCell ref="CS36:DE36"/>
    <mergeCell ref="DF36:DR36"/>
    <mergeCell ref="DS36:EE36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4:BW34"/>
    <mergeCell ref="BX34:CE34"/>
    <mergeCell ref="CF34:CR34"/>
    <mergeCell ref="CS34:DE34"/>
    <mergeCell ref="DF34:DR34"/>
    <mergeCell ref="DS34:EE34"/>
    <mergeCell ref="EF33:ER33"/>
    <mergeCell ref="ES33:FE33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F37:ER37"/>
    <mergeCell ref="ES37:FE37"/>
    <mergeCell ref="A37:BW37"/>
    <mergeCell ref="BX37:CE37"/>
    <mergeCell ref="CF37:CR37"/>
    <mergeCell ref="CS37:DE37"/>
    <mergeCell ref="DF37:DR37"/>
    <mergeCell ref="DS37:EE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93"/>
  <sheetViews>
    <sheetView view="pageBreakPreview" zoomScale="60" zoomScalePageLayoutView="0" workbookViewId="0" topLeftCell="A47">
      <selection activeCell="EF72" sqref="EF72:ER84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47" t="s">
        <v>336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</row>
    <row r="3" spans="1:161" ht="11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4"/>
      <c r="BX3" s="78" t="s">
        <v>2</v>
      </c>
      <c r="BY3" s="79"/>
      <c r="BZ3" s="79"/>
      <c r="CA3" s="79"/>
      <c r="CB3" s="79"/>
      <c r="CC3" s="79"/>
      <c r="CD3" s="79"/>
      <c r="CE3" s="80"/>
      <c r="CF3" s="78" t="s">
        <v>3</v>
      </c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80"/>
      <c r="CS3" s="78" t="s">
        <v>4</v>
      </c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80"/>
      <c r="DF3" s="67" t="s">
        <v>11</v>
      </c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</row>
    <row r="4" spans="1:161" ht="11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7"/>
      <c r="BX4" s="81"/>
      <c r="BY4" s="82"/>
      <c r="BZ4" s="82"/>
      <c r="CA4" s="82"/>
      <c r="CB4" s="82"/>
      <c r="CC4" s="82"/>
      <c r="CD4" s="82"/>
      <c r="CE4" s="83"/>
      <c r="CF4" s="81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3"/>
      <c r="CS4" s="81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3"/>
      <c r="DF4" s="87" t="s">
        <v>5</v>
      </c>
      <c r="DG4" s="88"/>
      <c r="DH4" s="88"/>
      <c r="DI4" s="88"/>
      <c r="DJ4" s="88"/>
      <c r="DK4" s="88"/>
      <c r="DL4" s="89" t="s">
        <v>270</v>
      </c>
      <c r="DM4" s="89"/>
      <c r="DN4" s="89"/>
      <c r="DO4" s="90" t="s">
        <v>6</v>
      </c>
      <c r="DP4" s="90"/>
      <c r="DQ4" s="90"/>
      <c r="DR4" s="91"/>
      <c r="DS4" s="87" t="s">
        <v>5</v>
      </c>
      <c r="DT4" s="88"/>
      <c r="DU4" s="88"/>
      <c r="DV4" s="88"/>
      <c r="DW4" s="88"/>
      <c r="DX4" s="88"/>
      <c r="DY4" s="89" t="s">
        <v>349</v>
      </c>
      <c r="DZ4" s="89"/>
      <c r="EA4" s="89"/>
      <c r="EB4" s="90" t="s">
        <v>6</v>
      </c>
      <c r="EC4" s="90"/>
      <c r="ED4" s="90"/>
      <c r="EE4" s="91"/>
      <c r="EF4" s="87" t="s">
        <v>5</v>
      </c>
      <c r="EG4" s="88"/>
      <c r="EH4" s="88"/>
      <c r="EI4" s="88"/>
      <c r="EJ4" s="88"/>
      <c r="EK4" s="88"/>
      <c r="EL4" s="89" t="s">
        <v>348</v>
      </c>
      <c r="EM4" s="89"/>
      <c r="EN4" s="89"/>
      <c r="EO4" s="90" t="s">
        <v>6</v>
      </c>
      <c r="EP4" s="90"/>
      <c r="EQ4" s="90"/>
      <c r="ER4" s="91"/>
      <c r="ES4" s="78" t="s">
        <v>10</v>
      </c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</row>
    <row r="5" spans="1:161" ht="39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7"/>
      <c r="BX5" s="84"/>
      <c r="BY5" s="85"/>
      <c r="BZ5" s="85"/>
      <c r="CA5" s="85"/>
      <c r="CB5" s="85"/>
      <c r="CC5" s="85"/>
      <c r="CD5" s="85"/>
      <c r="CE5" s="86"/>
      <c r="CF5" s="84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6"/>
      <c r="CS5" s="84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6"/>
      <c r="DF5" s="92" t="s">
        <v>7</v>
      </c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4"/>
      <c r="DS5" s="92" t="s">
        <v>8</v>
      </c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4"/>
      <c r="EF5" s="92" t="s">
        <v>9</v>
      </c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4"/>
      <c r="ES5" s="84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</row>
    <row r="6" spans="1:161" ht="12" thickBot="1">
      <c r="A6" s="95" t="s">
        <v>12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6"/>
      <c r="BX6" s="97" t="s">
        <v>13</v>
      </c>
      <c r="BY6" s="98"/>
      <c r="BZ6" s="98"/>
      <c r="CA6" s="98"/>
      <c r="CB6" s="98"/>
      <c r="CC6" s="98"/>
      <c r="CD6" s="98"/>
      <c r="CE6" s="99"/>
      <c r="CF6" s="97" t="s">
        <v>14</v>
      </c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9"/>
      <c r="CS6" s="97" t="s">
        <v>15</v>
      </c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9"/>
      <c r="DF6" s="97" t="s">
        <v>16</v>
      </c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9"/>
      <c r="DS6" s="97" t="s">
        <v>17</v>
      </c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9"/>
      <c r="EF6" s="97" t="s">
        <v>18</v>
      </c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9"/>
      <c r="ES6" s="97" t="s">
        <v>19</v>
      </c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</row>
    <row r="7" spans="1:161" ht="12.75" customHeight="1">
      <c r="A7" s="100" t="s">
        <v>40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60" t="s">
        <v>41</v>
      </c>
      <c r="BY7" s="61"/>
      <c r="BZ7" s="61"/>
      <c r="CA7" s="61"/>
      <c r="CB7" s="61"/>
      <c r="CC7" s="61"/>
      <c r="CD7" s="61"/>
      <c r="CE7" s="101"/>
      <c r="CF7" s="102" t="s">
        <v>42</v>
      </c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4"/>
      <c r="CS7" s="102" t="s">
        <v>42</v>
      </c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4"/>
      <c r="DF7" s="105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7"/>
      <c r="DS7" s="105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7"/>
      <c r="EF7" s="105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7"/>
      <c r="ES7" s="105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252"/>
    </row>
    <row r="8" spans="1:161" ht="12.75" customHeight="1">
      <c r="A8" s="100" t="s">
        <v>43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49" t="s">
        <v>44</v>
      </c>
      <c r="BY8" s="50"/>
      <c r="BZ8" s="50"/>
      <c r="CA8" s="50"/>
      <c r="CB8" s="50"/>
      <c r="CC8" s="50"/>
      <c r="CD8" s="50"/>
      <c r="CE8" s="72"/>
      <c r="CF8" s="73" t="s">
        <v>42</v>
      </c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5"/>
      <c r="CS8" s="73" t="s">
        <v>42</v>
      </c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5"/>
      <c r="DF8" s="64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6"/>
      <c r="DS8" s="64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6"/>
      <c r="EF8" s="64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6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108"/>
    </row>
    <row r="9" spans="1:161" ht="24" customHeight="1">
      <c r="A9" s="253" t="s">
        <v>45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4" t="s">
        <v>46</v>
      </c>
      <c r="BY9" s="255"/>
      <c r="BZ9" s="255"/>
      <c r="CA9" s="255"/>
      <c r="CB9" s="255"/>
      <c r="CC9" s="255"/>
      <c r="CD9" s="255"/>
      <c r="CE9" s="256"/>
      <c r="CF9" s="257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6"/>
      <c r="CS9" s="258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60"/>
      <c r="DF9" s="261">
        <f>DF10+DF13+DF17+DF20+DF23+DF28+DF32</f>
        <v>5734073.8</v>
      </c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3"/>
      <c r="DS9" s="261">
        <f>DS10+DS13+DS17+DS20+DS23+DS28+DS32</f>
        <v>5734073.8</v>
      </c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3"/>
      <c r="EF9" s="261">
        <f>EF10+EF13+EF17+EF20+EF23+EF28+EF32</f>
        <v>5734073.8</v>
      </c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3"/>
      <c r="ES9" s="261">
        <f>ES10+ES13+ES17+ES20+ES23+ES28+ES32</f>
        <v>0</v>
      </c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3"/>
    </row>
    <row r="10" spans="1:161" ht="22.5" customHeight="1">
      <c r="A10" s="120" t="s">
        <v>47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2" t="s">
        <v>48</v>
      </c>
      <c r="BY10" s="123"/>
      <c r="BZ10" s="123"/>
      <c r="CA10" s="123"/>
      <c r="CB10" s="123"/>
      <c r="CC10" s="123"/>
      <c r="CD10" s="123"/>
      <c r="CE10" s="124"/>
      <c r="CF10" s="125" t="s">
        <v>49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7"/>
      <c r="CS10" s="125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7"/>
      <c r="DF10" s="128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30"/>
      <c r="DS10" s="128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30"/>
      <c r="EF10" s="128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30"/>
      <c r="ES10" s="128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31"/>
    </row>
    <row r="11" spans="1:161" ht="11.25">
      <c r="A11" s="132" t="s">
        <v>50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3" t="s">
        <v>51</v>
      </c>
      <c r="BY11" s="134"/>
      <c r="BZ11" s="134"/>
      <c r="CA11" s="134"/>
      <c r="CB11" s="134"/>
      <c r="CC11" s="134"/>
      <c r="CD11" s="134"/>
      <c r="CE11" s="135"/>
      <c r="CF11" s="139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1"/>
      <c r="CS11" s="139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1"/>
      <c r="DF11" s="145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7"/>
      <c r="DS11" s="145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7"/>
      <c r="EF11" s="145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7"/>
      <c r="ES11" s="145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51"/>
    </row>
    <row r="12" spans="1:161" ht="12" thickBo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4"/>
      <c r="BX12" s="136"/>
      <c r="BY12" s="137"/>
      <c r="BZ12" s="137"/>
      <c r="CA12" s="137"/>
      <c r="CB12" s="137"/>
      <c r="CC12" s="137"/>
      <c r="CD12" s="137"/>
      <c r="CE12" s="138"/>
      <c r="CF12" s="142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4"/>
      <c r="CS12" s="142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148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50"/>
      <c r="DS12" s="148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50"/>
      <c r="EF12" s="148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50"/>
      <c r="ES12" s="148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52"/>
    </row>
    <row r="13" spans="1:161" ht="21" customHeight="1">
      <c r="A13" s="155" t="s">
        <v>52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7"/>
      <c r="BX13" s="158" t="s">
        <v>53</v>
      </c>
      <c r="BY13" s="159"/>
      <c r="BZ13" s="159"/>
      <c r="CA13" s="159"/>
      <c r="CB13" s="159"/>
      <c r="CC13" s="159"/>
      <c r="CD13" s="159"/>
      <c r="CE13" s="160"/>
      <c r="CF13" s="161" t="s">
        <v>54</v>
      </c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3"/>
      <c r="CS13" s="161" t="s">
        <v>102</v>
      </c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164">
        <f>DF14+DF15</f>
        <v>5664073.8</v>
      </c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6"/>
      <c r="DS13" s="164">
        <f>DS14+DS15</f>
        <v>5664073.8</v>
      </c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6"/>
      <c r="EF13" s="164">
        <f>EF14+EF15</f>
        <v>5664073.8</v>
      </c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6"/>
      <c r="ES13" s="164">
        <f>ES14+ES15</f>
        <v>0</v>
      </c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6"/>
    </row>
    <row r="14" spans="1:161" ht="33.75" customHeight="1">
      <c r="A14" s="167" t="s">
        <v>55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22" t="s">
        <v>56</v>
      </c>
      <c r="BY14" s="123"/>
      <c r="BZ14" s="123"/>
      <c r="CA14" s="123"/>
      <c r="CB14" s="123"/>
      <c r="CC14" s="123"/>
      <c r="CD14" s="123"/>
      <c r="CE14" s="124"/>
      <c r="CF14" s="125" t="s">
        <v>54</v>
      </c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7"/>
      <c r="CS14" s="125" t="s">
        <v>102</v>
      </c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7"/>
      <c r="DF14" s="128">
        <v>5664073.8</v>
      </c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30"/>
      <c r="DS14" s="128">
        <v>5664073.8</v>
      </c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30"/>
      <c r="EF14" s="128">
        <v>5664073.8</v>
      </c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30"/>
      <c r="ES14" s="128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31"/>
    </row>
    <row r="15" spans="1:161" ht="22.5" customHeight="1">
      <c r="A15" s="167" t="s">
        <v>58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22" t="s">
        <v>57</v>
      </c>
      <c r="BY15" s="123"/>
      <c r="BZ15" s="123"/>
      <c r="CA15" s="123"/>
      <c r="CB15" s="123"/>
      <c r="CC15" s="123"/>
      <c r="CD15" s="123"/>
      <c r="CE15" s="124"/>
      <c r="CF15" s="125" t="s">
        <v>54</v>
      </c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7"/>
      <c r="CS15" s="125" t="s">
        <v>102</v>
      </c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7"/>
      <c r="DF15" s="128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30"/>
      <c r="DS15" s="128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30"/>
      <c r="EF15" s="128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30"/>
      <c r="ES15" s="128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1"/>
    </row>
    <row r="16" spans="1:161" ht="21.75" customHeight="1">
      <c r="A16" s="155" t="s">
        <v>273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7"/>
      <c r="BX16" s="122" t="s">
        <v>274</v>
      </c>
      <c r="BY16" s="123"/>
      <c r="BZ16" s="123"/>
      <c r="CA16" s="123"/>
      <c r="CB16" s="123"/>
      <c r="CC16" s="123"/>
      <c r="CD16" s="123"/>
      <c r="CE16" s="124"/>
      <c r="CF16" s="125" t="s">
        <v>54</v>
      </c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7"/>
      <c r="CS16" s="125" t="s">
        <v>102</v>
      </c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7"/>
      <c r="DF16" s="128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30"/>
      <c r="DS16" s="128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30"/>
      <c r="EF16" s="128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30"/>
      <c r="ES16" s="128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31"/>
    </row>
    <row r="17" spans="1:161" ht="20.25" customHeight="1">
      <c r="A17" s="155" t="s">
        <v>59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7"/>
      <c r="BX17" s="122" t="s">
        <v>60</v>
      </c>
      <c r="BY17" s="123"/>
      <c r="BZ17" s="123"/>
      <c r="CA17" s="123"/>
      <c r="CB17" s="123"/>
      <c r="CC17" s="123"/>
      <c r="CD17" s="123"/>
      <c r="CE17" s="124"/>
      <c r="CF17" s="125" t="s">
        <v>61</v>
      </c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7"/>
      <c r="CS17" s="125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7"/>
      <c r="DF17" s="128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30"/>
      <c r="DS17" s="128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30"/>
      <c r="EF17" s="128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30"/>
      <c r="ES17" s="128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1"/>
    </row>
    <row r="18" spans="1:161" ht="10.5" customHeight="1">
      <c r="A18" s="132" t="s">
        <v>50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3" t="s">
        <v>62</v>
      </c>
      <c r="BY18" s="134"/>
      <c r="BZ18" s="134"/>
      <c r="CA18" s="134"/>
      <c r="CB18" s="134"/>
      <c r="CC18" s="134"/>
      <c r="CD18" s="134"/>
      <c r="CE18" s="135"/>
      <c r="CF18" s="139" t="s">
        <v>61</v>
      </c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1"/>
      <c r="CS18" s="139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1"/>
      <c r="DF18" s="145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7"/>
      <c r="DS18" s="145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7"/>
      <c r="EF18" s="145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7"/>
      <c r="ES18" s="145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51"/>
    </row>
    <row r="19" spans="1:161" ht="10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4"/>
      <c r="BX19" s="169"/>
      <c r="BY19" s="170"/>
      <c r="BZ19" s="170"/>
      <c r="CA19" s="170"/>
      <c r="CB19" s="170"/>
      <c r="CC19" s="170"/>
      <c r="CD19" s="170"/>
      <c r="CE19" s="171"/>
      <c r="CF19" s="172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4"/>
      <c r="CS19" s="172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4"/>
      <c r="DF19" s="175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7"/>
      <c r="DS19" s="175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7"/>
      <c r="EF19" s="175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7"/>
      <c r="ES19" s="175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8"/>
    </row>
    <row r="20" spans="1:161" ht="10.5" customHeight="1">
      <c r="A20" s="155" t="s">
        <v>63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7"/>
      <c r="BX20" s="122" t="s">
        <v>64</v>
      </c>
      <c r="BY20" s="123"/>
      <c r="BZ20" s="123"/>
      <c r="CA20" s="123"/>
      <c r="CB20" s="123"/>
      <c r="CC20" s="123"/>
      <c r="CD20" s="123"/>
      <c r="CE20" s="124"/>
      <c r="CF20" s="125" t="s">
        <v>65</v>
      </c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7"/>
      <c r="CS20" s="125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7"/>
      <c r="DF20" s="128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30"/>
      <c r="DS20" s="128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30"/>
      <c r="EF20" s="128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30"/>
      <c r="ES20" s="128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31"/>
    </row>
    <row r="21" spans="1:161" ht="10.5" customHeight="1">
      <c r="A21" s="179" t="s">
        <v>50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33"/>
      <c r="BY21" s="134"/>
      <c r="BZ21" s="134"/>
      <c r="CA21" s="134"/>
      <c r="CB21" s="134"/>
      <c r="CC21" s="134"/>
      <c r="CD21" s="134"/>
      <c r="CE21" s="135"/>
      <c r="CF21" s="139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1"/>
      <c r="CS21" s="139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1"/>
      <c r="DF21" s="145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7"/>
      <c r="DS21" s="145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7"/>
      <c r="EF21" s="145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7"/>
      <c r="ES21" s="145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51"/>
    </row>
    <row r="22" spans="1:161" ht="10.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1"/>
      <c r="BX22" s="169"/>
      <c r="BY22" s="170"/>
      <c r="BZ22" s="170"/>
      <c r="CA22" s="170"/>
      <c r="CB22" s="170"/>
      <c r="CC22" s="170"/>
      <c r="CD22" s="170"/>
      <c r="CE22" s="171"/>
      <c r="CF22" s="172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4"/>
      <c r="CS22" s="172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4"/>
      <c r="DF22" s="175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7"/>
      <c r="DS22" s="175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7"/>
      <c r="EF22" s="175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7"/>
      <c r="ES22" s="175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8"/>
    </row>
    <row r="23" spans="1:161" ht="13.5" customHeight="1">
      <c r="A23" s="155" t="s">
        <v>66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7"/>
      <c r="BX23" s="122" t="s">
        <v>67</v>
      </c>
      <c r="BY23" s="123"/>
      <c r="BZ23" s="123"/>
      <c r="CA23" s="123"/>
      <c r="CB23" s="123"/>
      <c r="CC23" s="123"/>
      <c r="CD23" s="123"/>
      <c r="CE23" s="124"/>
      <c r="CF23" s="125" t="s">
        <v>68</v>
      </c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7"/>
      <c r="CS23" s="125" t="s">
        <v>275</v>
      </c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7"/>
      <c r="DF23" s="128">
        <f>DF24+DF26+DF27</f>
        <v>70000</v>
      </c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30"/>
      <c r="DS23" s="128">
        <f>DS24+DS26+DS27</f>
        <v>70000</v>
      </c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30"/>
      <c r="EF23" s="128">
        <f>EF24+EF26+EF27</f>
        <v>70000</v>
      </c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30"/>
      <c r="ES23" s="128">
        <f>ES24+ES26+ES27</f>
        <v>0</v>
      </c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30"/>
    </row>
    <row r="24" spans="1:161" ht="10.5" customHeight="1">
      <c r="A24" s="179" t="s">
        <v>50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33" t="s">
        <v>70</v>
      </c>
      <c r="BY24" s="134"/>
      <c r="BZ24" s="134"/>
      <c r="CA24" s="134"/>
      <c r="CB24" s="134"/>
      <c r="CC24" s="134"/>
      <c r="CD24" s="134"/>
      <c r="CE24" s="135"/>
      <c r="CF24" s="139" t="s">
        <v>68</v>
      </c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1"/>
      <c r="CS24" s="139" t="s">
        <v>275</v>
      </c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1"/>
      <c r="DF24" s="145">
        <f>70000</f>
        <v>70000</v>
      </c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7"/>
      <c r="DS24" s="145">
        <v>70000</v>
      </c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7"/>
      <c r="EF24" s="145">
        <v>70000</v>
      </c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7"/>
      <c r="ES24" s="145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51"/>
    </row>
    <row r="25" spans="1:161" ht="10.5" customHeight="1">
      <c r="A25" s="180" t="s">
        <v>69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1"/>
      <c r="BX25" s="169"/>
      <c r="BY25" s="170"/>
      <c r="BZ25" s="170"/>
      <c r="CA25" s="170"/>
      <c r="CB25" s="170"/>
      <c r="CC25" s="170"/>
      <c r="CD25" s="170"/>
      <c r="CE25" s="171"/>
      <c r="CF25" s="172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4"/>
      <c r="CS25" s="172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4"/>
      <c r="DF25" s="175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7"/>
      <c r="DS25" s="175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7"/>
      <c r="EF25" s="175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7"/>
      <c r="ES25" s="175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8"/>
    </row>
    <row r="26" spans="1:161" ht="10.5" customHeight="1">
      <c r="A26" s="182" t="s">
        <v>71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1"/>
      <c r="BX26" s="122" t="s">
        <v>72</v>
      </c>
      <c r="BY26" s="123"/>
      <c r="BZ26" s="123"/>
      <c r="CA26" s="123"/>
      <c r="CB26" s="123"/>
      <c r="CC26" s="123"/>
      <c r="CD26" s="123"/>
      <c r="CE26" s="124"/>
      <c r="CF26" s="125" t="s">
        <v>68</v>
      </c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7"/>
      <c r="CS26" s="125" t="s">
        <v>276</v>
      </c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7"/>
      <c r="DF26" s="128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30"/>
      <c r="DS26" s="128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30"/>
      <c r="EF26" s="128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30"/>
      <c r="ES26" s="128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31"/>
    </row>
    <row r="27" spans="1:161" ht="10.5" customHeight="1">
      <c r="A27" s="182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1"/>
      <c r="BX27" s="122"/>
      <c r="BY27" s="123"/>
      <c r="BZ27" s="123"/>
      <c r="CA27" s="123"/>
      <c r="CB27" s="123"/>
      <c r="CC27" s="123"/>
      <c r="CD27" s="123"/>
      <c r="CE27" s="124"/>
      <c r="CF27" s="125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7"/>
      <c r="CS27" s="125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7"/>
      <c r="DF27" s="128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30"/>
      <c r="DS27" s="128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30"/>
      <c r="EF27" s="128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30"/>
      <c r="ES27" s="128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31"/>
    </row>
    <row r="28" spans="1:161" ht="10.5" customHeight="1">
      <c r="A28" s="155" t="s">
        <v>73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7"/>
      <c r="BX28" s="122" t="s">
        <v>74</v>
      </c>
      <c r="BY28" s="123"/>
      <c r="BZ28" s="123"/>
      <c r="CA28" s="123"/>
      <c r="CB28" s="123"/>
      <c r="CC28" s="123"/>
      <c r="CD28" s="123"/>
      <c r="CE28" s="124"/>
      <c r="CF28" s="125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7"/>
      <c r="CS28" s="125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7"/>
      <c r="DF28" s="128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30"/>
      <c r="DS28" s="128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0"/>
      <c r="EF28" s="128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30"/>
      <c r="ES28" s="128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31"/>
    </row>
    <row r="29" spans="1:161" ht="10.5" customHeight="1">
      <c r="A29" s="179" t="s">
        <v>50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33"/>
      <c r="BY29" s="134"/>
      <c r="BZ29" s="134"/>
      <c r="CA29" s="134"/>
      <c r="CB29" s="134"/>
      <c r="CC29" s="134"/>
      <c r="CD29" s="134"/>
      <c r="CE29" s="135"/>
      <c r="CF29" s="139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1"/>
      <c r="CS29" s="139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1"/>
      <c r="DF29" s="145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7"/>
      <c r="DS29" s="145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7"/>
      <c r="EF29" s="145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7"/>
      <c r="ES29" s="145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51"/>
    </row>
    <row r="30" spans="1:161" ht="10.5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1"/>
      <c r="BX30" s="169"/>
      <c r="BY30" s="170"/>
      <c r="BZ30" s="170"/>
      <c r="CA30" s="170"/>
      <c r="CB30" s="170"/>
      <c r="CC30" s="170"/>
      <c r="CD30" s="170"/>
      <c r="CE30" s="171"/>
      <c r="CF30" s="172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4"/>
      <c r="CS30" s="172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4"/>
      <c r="DF30" s="175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7"/>
      <c r="DS30" s="175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7"/>
      <c r="EF30" s="175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7"/>
      <c r="ES30" s="175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8"/>
    </row>
    <row r="31" spans="1:161" ht="10.5" customHeight="1">
      <c r="A31" s="182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1"/>
      <c r="BX31" s="122"/>
      <c r="BY31" s="123"/>
      <c r="BZ31" s="123"/>
      <c r="CA31" s="123"/>
      <c r="CB31" s="123"/>
      <c r="CC31" s="123"/>
      <c r="CD31" s="123"/>
      <c r="CE31" s="124"/>
      <c r="CF31" s="125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7"/>
      <c r="CS31" s="125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128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30"/>
      <c r="DS31" s="128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30"/>
      <c r="EF31" s="128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30"/>
      <c r="ES31" s="128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31"/>
    </row>
    <row r="32" spans="1:161" ht="12.75" customHeight="1">
      <c r="A32" s="155" t="s">
        <v>75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7"/>
      <c r="BX32" s="122" t="s">
        <v>76</v>
      </c>
      <c r="BY32" s="123"/>
      <c r="BZ32" s="123"/>
      <c r="CA32" s="123"/>
      <c r="CB32" s="123"/>
      <c r="CC32" s="123"/>
      <c r="CD32" s="123"/>
      <c r="CE32" s="124"/>
      <c r="CF32" s="125" t="s">
        <v>42</v>
      </c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7"/>
      <c r="CS32" s="125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128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30"/>
      <c r="DS32" s="128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30"/>
      <c r="EF32" s="128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30"/>
      <c r="ES32" s="128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31"/>
    </row>
    <row r="33" spans="1:161" ht="25.5" customHeight="1">
      <c r="A33" s="167" t="s">
        <v>77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22" t="s">
        <v>78</v>
      </c>
      <c r="BY33" s="123"/>
      <c r="BZ33" s="123"/>
      <c r="CA33" s="123"/>
      <c r="CB33" s="123"/>
      <c r="CC33" s="123"/>
      <c r="CD33" s="123"/>
      <c r="CE33" s="124"/>
      <c r="CF33" s="125" t="s">
        <v>79</v>
      </c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7"/>
      <c r="CS33" s="125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28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30"/>
      <c r="EF33" s="128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30"/>
      <c r="ES33" s="128" t="s">
        <v>42</v>
      </c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31"/>
    </row>
    <row r="34" spans="1:161" ht="21.75" customHeight="1">
      <c r="A34" s="253" t="s">
        <v>80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4" t="s">
        <v>81</v>
      </c>
      <c r="BY34" s="255"/>
      <c r="BZ34" s="255"/>
      <c r="CA34" s="255"/>
      <c r="CB34" s="255"/>
      <c r="CC34" s="255"/>
      <c r="CD34" s="255"/>
      <c r="CE34" s="256"/>
      <c r="CF34" s="257" t="s">
        <v>42</v>
      </c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6"/>
      <c r="CS34" s="258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60"/>
      <c r="DF34" s="261">
        <f>DF35+DF42+DF51+DF56+DF64+DF66+DF85</f>
        <v>5734073.8</v>
      </c>
      <c r="DG34" s="264"/>
      <c r="DH34" s="264"/>
      <c r="DI34" s="264"/>
      <c r="DJ34" s="264"/>
      <c r="DK34" s="264"/>
      <c r="DL34" s="264"/>
      <c r="DM34" s="264"/>
      <c r="DN34" s="264"/>
      <c r="DO34" s="264"/>
      <c r="DP34" s="264"/>
      <c r="DQ34" s="264"/>
      <c r="DR34" s="265"/>
      <c r="DS34" s="261">
        <f>DS35+DS42+DS51+DS56+DS64+DS66+DS85</f>
        <v>5734073.8</v>
      </c>
      <c r="DT34" s="264"/>
      <c r="DU34" s="264"/>
      <c r="DV34" s="264"/>
      <c r="DW34" s="264"/>
      <c r="DX34" s="264"/>
      <c r="DY34" s="264"/>
      <c r="DZ34" s="264"/>
      <c r="EA34" s="264"/>
      <c r="EB34" s="264"/>
      <c r="EC34" s="264"/>
      <c r="ED34" s="264"/>
      <c r="EE34" s="265"/>
      <c r="EF34" s="261">
        <f>EF35+EF42+EF51+EF56+EF64+EF66+EF85</f>
        <v>5734073.8</v>
      </c>
      <c r="EG34" s="264"/>
      <c r="EH34" s="264"/>
      <c r="EI34" s="264"/>
      <c r="EJ34" s="264"/>
      <c r="EK34" s="264"/>
      <c r="EL34" s="264"/>
      <c r="EM34" s="264"/>
      <c r="EN34" s="264"/>
      <c r="EO34" s="264"/>
      <c r="EP34" s="264"/>
      <c r="EQ34" s="264"/>
      <c r="ER34" s="265"/>
      <c r="ES34" s="266"/>
      <c r="ET34" s="267"/>
      <c r="EU34" s="267"/>
      <c r="EV34" s="267"/>
      <c r="EW34" s="267"/>
      <c r="EX34" s="267"/>
      <c r="EY34" s="267"/>
      <c r="EZ34" s="267"/>
      <c r="FA34" s="267"/>
      <c r="FB34" s="267"/>
      <c r="FC34" s="267"/>
      <c r="FD34" s="267"/>
      <c r="FE34" s="268"/>
    </row>
    <row r="35" spans="1:161" ht="22.5" customHeight="1">
      <c r="A35" s="195" t="s">
        <v>82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49" t="s">
        <v>83</v>
      </c>
      <c r="BY35" s="50"/>
      <c r="BZ35" s="50"/>
      <c r="CA35" s="50"/>
      <c r="CB35" s="50"/>
      <c r="CC35" s="50"/>
      <c r="CD35" s="50"/>
      <c r="CE35" s="72"/>
      <c r="CF35" s="73" t="s">
        <v>42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5"/>
      <c r="CS35" s="73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5"/>
      <c r="DF35" s="64">
        <f>DF36+DF38+DF39+DF40+DF37</f>
        <v>4235282.09</v>
      </c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6"/>
      <c r="DS35" s="64">
        <f>DS36+DS38+DS39+DS40+DS37</f>
        <v>4235282.09</v>
      </c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6"/>
      <c r="EF35" s="64">
        <f>EF36+EF38+EF39+EF40+EF37</f>
        <v>4235282.09</v>
      </c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6"/>
      <c r="ES35" s="67" t="s">
        <v>42</v>
      </c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9"/>
    </row>
    <row r="36" spans="1:161" ht="22.5" customHeight="1">
      <c r="A36" s="197" t="s">
        <v>84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49" t="s">
        <v>85</v>
      </c>
      <c r="BY36" s="50"/>
      <c r="BZ36" s="50"/>
      <c r="CA36" s="50"/>
      <c r="CB36" s="50"/>
      <c r="CC36" s="50"/>
      <c r="CD36" s="50"/>
      <c r="CE36" s="72"/>
      <c r="CF36" s="73" t="s">
        <v>86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5"/>
      <c r="CS36" s="73" t="s">
        <v>277</v>
      </c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5"/>
      <c r="DF36" s="64">
        <v>4144455.93</v>
      </c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6"/>
      <c r="DS36" s="64">
        <v>4144455.93</v>
      </c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6"/>
      <c r="EF36" s="64">
        <v>4144455.93</v>
      </c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6"/>
      <c r="ES36" s="67" t="s">
        <v>42</v>
      </c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9"/>
    </row>
    <row r="37" spans="1:161" ht="22.5" customHeight="1">
      <c r="A37" s="70" t="s">
        <v>339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49" t="s">
        <v>340</v>
      </c>
      <c r="BY37" s="50"/>
      <c r="BZ37" s="50"/>
      <c r="CA37" s="50"/>
      <c r="CB37" s="50"/>
      <c r="CC37" s="50"/>
      <c r="CD37" s="50"/>
      <c r="CE37" s="72"/>
      <c r="CF37" s="73" t="s">
        <v>86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5"/>
      <c r="CS37" s="73" t="s">
        <v>292</v>
      </c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5"/>
      <c r="DF37" s="64">
        <v>20826.16</v>
      </c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6"/>
      <c r="DS37" s="64">
        <v>20826.16</v>
      </c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6"/>
      <c r="EF37" s="64">
        <v>20826.16</v>
      </c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6"/>
      <c r="ES37" s="67" t="s">
        <v>42</v>
      </c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9"/>
    </row>
    <row r="38" spans="1:161" ht="10.5" customHeight="1">
      <c r="A38" s="199" t="s">
        <v>87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1"/>
      <c r="BX38" s="49" t="s">
        <v>88</v>
      </c>
      <c r="BY38" s="50"/>
      <c r="BZ38" s="50"/>
      <c r="CA38" s="50"/>
      <c r="CB38" s="50"/>
      <c r="CC38" s="50"/>
      <c r="CD38" s="50"/>
      <c r="CE38" s="72"/>
      <c r="CF38" s="73" t="s">
        <v>89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5"/>
      <c r="CS38" s="73" t="s">
        <v>278</v>
      </c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5"/>
      <c r="DF38" s="64">
        <v>10000</v>
      </c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6"/>
      <c r="DS38" s="64">
        <v>10000</v>
      </c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6"/>
      <c r="EF38" s="64">
        <v>10000</v>
      </c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6"/>
      <c r="ES38" s="67" t="s">
        <v>42</v>
      </c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9"/>
    </row>
    <row r="39" spans="1:161" ht="10.5" customHeight="1">
      <c r="A39" s="199" t="s">
        <v>87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1"/>
      <c r="BX39" s="49" t="s">
        <v>279</v>
      </c>
      <c r="BY39" s="50"/>
      <c r="BZ39" s="50"/>
      <c r="CA39" s="50"/>
      <c r="CB39" s="50"/>
      <c r="CC39" s="50"/>
      <c r="CD39" s="50"/>
      <c r="CE39" s="72"/>
      <c r="CF39" s="73" t="s">
        <v>89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5"/>
      <c r="CS39" s="73" t="s">
        <v>281</v>
      </c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5"/>
      <c r="DF39" s="64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6"/>
      <c r="DS39" s="64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6"/>
      <c r="EF39" s="64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6"/>
      <c r="ES39" s="67" t="s">
        <v>42</v>
      </c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9"/>
    </row>
    <row r="40" spans="1:161" ht="10.5" customHeight="1">
      <c r="A40" s="205" t="s">
        <v>289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6"/>
      <c r="BX40" s="49" t="s">
        <v>291</v>
      </c>
      <c r="BY40" s="50"/>
      <c r="BZ40" s="50"/>
      <c r="CA40" s="50"/>
      <c r="CB40" s="50"/>
      <c r="CC40" s="50"/>
      <c r="CD40" s="50"/>
      <c r="CE40" s="72"/>
      <c r="CF40" s="73" t="s">
        <v>89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5"/>
      <c r="CS40" s="73" t="s">
        <v>297</v>
      </c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5"/>
      <c r="DF40" s="64">
        <v>60000</v>
      </c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6"/>
      <c r="DS40" s="64">
        <v>60000</v>
      </c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6"/>
      <c r="EF40" s="64">
        <v>60000</v>
      </c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6"/>
      <c r="ES40" s="67" t="s">
        <v>42</v>
      </c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9"/>
    </row>
    <row r="41" spans="1:161" ht="22.5" customHeight="1">
      <c r="A41" s="197" t="s">
        <v>90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49" t="s">
        <v>91</v>
      </c>
      <c r="BY41" s="50"/>
      <c r="BZ41" s="50"/>
      <c r="CA41" s="50"/>
      <c r="CB41" s="50"/>
      <c r="CC41" s="50"/>
      <c r="CD41" s="50"/>
      <c r="CE41" s="72"/>
      <c r="CF41" s="73" t="s">
        <v>92</v>
      </c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5"/>
      <c r="CS41" s="73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5"/>
      <c r="DF41" s="64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6"/>
      <c r="DS41" s="64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6"/>
      <c r="EF41" s="64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6"/>
      <c r="ES41" s="67" t="s">
        <v>42</v>
      </c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9"/>
    </row>
    <row r="42" spans="1:161" ht="22.5" customHeight="1">
      <c r="A42" s="197" t="s">
        <v>93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49" t="s">
        <v>94</v>
      </c>
      <c r="BY42" s="50"/>
      <c r="BZ42" s="50"/>
      <c r="CA42" s="50"/>
      <c r="CB42" s="50"/>
      <c r="CC42" s="50"/>
      <c r="CD42" s="50"/>
      <c r="CE42" s="72"/>
      <c r="CF42" s="73" t="s">
        <v>95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5"/>
      <c r="CS42" s="73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5"/>
      <c r="DF42" s="64">
        <f>DF43+DF44</f>
        <v>1257921.77</v>
      </c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6"/>
      <c r="DS42" s="64">
        <f>DS43+DS44</f>
        <v>1257921.77</v>
      </c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6"/>
      <c r="EF42" s="64">
        <f>EF43+EF44</f>
        <v>1257921.77</v>
      </c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6"/>
      <c r="ES42" s="67" t="s">
        <v>42</v>
      </c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9"/>
    </row>
    <row r="43" spans="1:161" ht="22.5" customHeight="1">
      <c r="A43" s="202" t="s">
        <v>96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49" t="s">
        <v>97</v>
      </c>
      <c r="BY43" s="50"/>
      <c r="BZ43" s="50"/>
      <c r="CA43" s="50"/>
      <c r="CB43" s="50"/>
      <c r="CC43" s="50"/>
      <c r="CD43" s="50"/>
      <c r="CE43" s="72"/>
      <c r="CF43" s="73" t="s">
        <v>95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5"/>
      <c r="CS43" s="73" t="s">
        <v>280</v>
      </c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5"/>
      <c r="DF43" s="64">
        <v>1257921.77</v>
      </c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6"/>
      <c r="DS43" s="64">
        <v>1257921.77</v>
      </c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6"/>
      <c r="EF43" s="64">
        <v>1257921.77</v>
      </c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6"/>
      <c r="ES43" s="67" t="s">
        <v>42</v>
      </c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9"/>
    </row>
    <row r="44" spans="1:161" ht="10.5" customHeight="1" thickBot="1">
      <c r="A44" s="204" t="s">
        <v>98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6"/>
      <c r="BX44" s="42" t="s">
        <v>99</v>
      </c>
      <c r="BY44" s="43"/>
      <c r="BZ44" s="43"/>
      <c r="CA44" s="43"/>
      <c r="CB44" s="43"/>
      <c r="CC44" s="43"/>
      <c r="CD44" s="43"/>
      <c r="CE44" s="207"/>
      <c r="CF44" s="208" t="s">
        <v>95</v>
      </c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10"/>
      <c r="CS44" s="208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10"/>
      <c r="DF44" s="211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3"/>
      <c r="DS44" s="211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3"/>
      <c r="EF44" s="211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3"/>
      <c r="ES44" s="214" t="s">
        <v>42</v>
      </c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6"/>
    </row>
    <row r="45" spans="1:161" ht="10.5" customHeight="1">
      <c r="A45" s="199" t="s">
        <v>100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1"/>
      <c r="BX45" s="49" t="s">
        <v>101</v>
      </c>
      <c r="BY45" s="50"/>
      <c r="BZ45" s="50"/>
      <c r="CA45" s="50"/>
      <c r="CB45" s="50"/>
      <c r="CC45" s="50"/>
      <c r="CD45" s="50"/>
      <c r="CE45" s="72"/>
      <c r="CF45" s="73" t="s">
        <v>102</v>
      </c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5"/>
      <c r="CS45" s="73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5"/>
      <c r="DF45" s="64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6"/>
      <c r="DS45" s="64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6"/>
      <c r="EF45" s="64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6"/>
      <c r="ES45" s="67" t="s">
        <v>42</v>
      </c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9"/>
    </row>
    <row r="46" spans="1:161" ht="10.5" customHeight="1">
      <c r="A46" s="197" t="s">
        <v>103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49" t="s">
        <v>104</v>
      </c>
      <c r="BY46" s="50"/>
      <c r="BZ46" s="50"/>
      <c r="CA46" s="50"/>
      <c r="CB46" s="50"/>
      <c r="CC46" s="50"/>
      <c r="CD46" s="50"/>
      <c r="CE46" s="72"/>
      <c r="CF46" s="73" t="s">
        <v>105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5"/>
      <c r="CS46" s="73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5"/>
      <c r="DF46" s="64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6"/>
      <c r="DS46" s="64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6"/>
      <c r="EF46" s="64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6"/>
      <c r="ES46" s="67" t="s">
        <v>42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9"/>
    </row>
    <row r="47" spans="1:161" ht="21" customHeight="1">
      <c r="A47" s="197" t="s">
        <v>106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49" t="s">
        <v>107</v>
      </c>
      <c r="BY47" s="50"/>
      <c r="BZ47" s="50"/>
      <c r="CA47" s="50"/>
      <c r="CB47" s="50"/>
      <c r="CC47" s="50"/>
      <c r="CD47" s="50"/>
      <c r="CE47" s="72"/>
      <c r="CF47" s="73" t="s">
        <v>108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5"/>
      <c r="CS47" s="73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5"/>
      <c r="DF47" s="64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6"/>
      <c r="DS47" s="64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6"/>
      <c r="EF47" s="64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6"/>
      <c r="ES47" s="67" t="s">
        <v>42</v>
      </c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9"/>
    </row>
    <row r="48" spans="1:161" ht="21.75" customHeight="1">
      <c r="A48" s="202" t="s">
        <v>109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49" t="s">
        <v>110</v>
      </c>
      <c r="BY48" s="50"/>
      <c r="BZ48" s="50"/>
      <c r="CA48" s="50"/>
      <c r="CB48" s="50"/>
      <c r="CC48" s="50"/>
      <c r="CD48" s="50"/>
      <c r="CE48" s="72"/>
      <c r="CF48" s="73" t="s">
        <v>108</v>
      </c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5"/>
      <c r="CS48" s="73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5"/>
      <c r="DF48" s="64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6"/>
      <c r="DS48" s="64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6"/>
      <c r="EF48" s="64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6"/>
      <c r="ES48" s="67" t="s">
        <v>42</v>
      </c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9"/>
    </row>
    <row r="49" spans="1:161" ht="10.5" customHeight="1">
      <c r="A49" s="202" t="s">
        <v>111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49" t="s">
        <v>112</v>
      </c>
      <c r="BY49" s="50"/>
      <c r="BZ49" s="50"/>
      <c r="CA49" s="50"/>
      <c r="CB49" s="50"/>
      <c r="CC49" s="50"/>
      <c r="CD49" s="50"/>
      <c r="CE49" s="72"/>
      <c r="CF49" s="73" t="s">
        <v>108</v>
      </c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5"/>
      <c r="CS49" s="73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5"/>
      <c r="DF49" s="64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6"/>
      <c r="DS49" s="64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6"/>
      <c r="EF49" s="64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6"/>
      <c r="ES49" s="67" t="s">
        <v>42</v>
      </c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9"/>
    </row>
    <row r="50" spans="1:161" ht="10.5" customHeight="1">
      <c r="A50" s="217" t="s">
        <v>113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49" t="s">
        <v>114</v>
      </c>
      <c r="BY50" s="50"/>
      <c r="BZ50" s="50"/>
      <c r="CA50" s="50"/>
      <c r="CB50" s="50"/>
      <c r="CC50" s="50"/>
      <c r="CD50" s="50"/>
      <c r="CE50" s="72"/>
      <c r="CF50" s="73" t="s">
        <v>115</v>
      </c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5"/>
      <c r="CS50" s="73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5"/>
      <c r="DF50" s="64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6"/>
      <c r="DS50" s="64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6"/>
      <c r="EF50" s="64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6"/>
      <c r="ES50" s="67" t="s">
        <v>42</v>
      </c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9"/>
    </row>
    <row r="51" spans="1:161" ht="21.75" customHeight="1">
      <c r="A51" s="197" t="s">
        <v>116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49" t="s">
        <v>117</v>
      </c>
      <c r="BY51" s="50"/>
      <c r="BZ51" s="50"/>
      <c r="CA51" s="50"/>
      <c r="CB51" s="50"/>
      <c r="CC51" s="50"/>
      <c r="CD51" s="50"/>
      <c r="CE51" s="72"/>
      <c r="CF51" s="73" t="s">
        <v>118</v>
      </c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5"/>
      <c r="CS51" s="73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5"/>
      <c r="DF51" s="64">
        <f>DF52</f>
        <v>0</v>
      </c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6"/>
      <c r="DS51" s="64">
        <f>DS52</f>
        <v>0</v>
      </c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6"/>
      <c r="EF51" s="64">
        <f>EF52</f>
        <v>0</v>
      </c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6"/>
      <c r="ES51" s="67" t="s">
        <v>42</v>
      </c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9"/>
    </row>
    <row r="52" spans="1:161" ht="33.75" customHeight="1">
      <c r="A52" s="202" t="s">
        <v>119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49" t="s">
        <v>120</v>
      </c>
      <c r="BY52" s="50"/>
      <c r="BZ52" s="50"/>
      <c r="CA52" s="50"/>
      <c r="CB52" s="50"/>
      <c r="CC52" s="50"/>
      <c r="CD52" s="50"/>
      <c r="CE52" s="72"/>
      <c r="CF52" s="73" t="s">
        <v>121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5"/>
      <c r="CS52" s="73" t="s">
        <v>293</v>
      </c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5"/>
      <c r="DF52" s="64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6"/>
      <c r="DS52" s="64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6"/>
      <c r="EF52" s="64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6"/>
      <c r="ES52" s="67" t="s">
        <v>42</v>
      </c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9"/>
    </row>
    <row r="53" spans="1:161" ht="21.75" customHeight="1">
      <c r="A53" s="197" t="s">
        <v>122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49" t="s">
        <v>123</v>
      </c>
      <c r="BY53" s="50"/>
      <c r="BZ53" s="50"/>
      <c r="CA53" s="50"/>
      <c r="CB53" s="50"/>
      <c r="CC53" s="50"/>
      <c r="CD53" s="50"/>
      <c r="CE53" s="72"/>
      <c r="CF53" s="73" t="s">
        <v>124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5"/>
      <c r="CS53" s="73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5"/>
      <c r="DF53" s="64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6"/>
      <c r="DS53" s="64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6"/>
      <c r="EF53" s="64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6"/>
      <c r="ES53" s="67" t="s">
        <v>42</v>
      </c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9"/>
    </row>
    <row r="54" spans="1:161" ht="33.75" customHeight="1">
      <c r="A54" s="197" t="s">
        <v>125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49" t="s">
        <v>126</v>
      </c>
      <c r="BY54" s="50"/>
      <c r="BZ54" s="50"/>
      <c r="CA54" s="50"/>
      <c r="CB54" s="50"/>
      <c r="CC54" s="50"/>
      <c r="CD54" s="50"/>
      <c r="CE54" s="72"/>
      <c r="CF54" s="73" t="s">
        <v>127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5"/>
      <c r="CS54" s="73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5"/>
      <c r="DF54" s="64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6"/>
      <c r="DS54" s="64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6"/>
      <c r="EF54" s="64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6"/>
      <c r="ES54" s="67" t="s">
        <v>42</v>
      </c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9"/>
    </row>
    <row r="55" spans="1:161" ht="10.5" customHeight="1">
      <c r="A55" s="197" t="s">
        <v>128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49" t="s">
        <v>129</v>
      </c>
      <c r="BY55" s="50"/>
      <c r="BZ55" s="50"/>
      <c r="CA55" s="50"/>
      <c r="CB55" s="50"/>
      <c r="CC55" s="50"/>
      <c r="CD55" s="50"/>
      <c r="CE55" s="72"/>
      <c r="CF55" s="73" t="s">
        <v>130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5"/>
      <c r="CS55" s="73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5"/>
      <c r="DF55" s="64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6"/>
      <c r="DS55" s="64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6"/>
      <c r="EF55" s="64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6"/>
      <c r="ES55" s="67" t="s">
        <v>42</v>
      </c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9"/>
    </row>
    <row r="56" spans="1:161" ht="21" customHeight="1">
      <c r="A56" s="217" t="s">
        <v>131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49" t="s">
        <v>132</v>
      </c>
      <c r="BY56" s="50"/>
      <c r="BZ56" s="50"/>
      <c r="CA56" s="50"/>
      <c r="CB56" s="50"/>
      <c r="CC56" s="50"/>
      <c r="CD56" s="50"/>
      <c r="CE56" s="72"/>
      <c r="CF56" s="73" t="s">
        <v>133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5"/>
      <c r="CS56" s="73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5"/>
      <c r="DF56" s="64">
        <f>DF57+DF58+DF59</f>
        <v>2660</v>
      </c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6"/>
      <c r="DS56" s="64">
        <f>DS57+DS58+DS59</f>
        <v>2660</v>
      </c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6"/>
      <c r="EF56" s="64">
        <f>EF57+EF58+EF59</f>
        <v>2660</v>
      </c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6"/>
      <c r="ES56" s="67" t="s">
        <v>42</v>
      </c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9"/>
    </row>
    <row r="57" spans="1:161" ht="21.75" customHeight="1">
      <c r="A57" s="197" t="s">
        <v>134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49" t="s">
        <v>135</v>
      </c>
      <c r="BY57" s="50"/>
      <c r="BZ57" s="50"/>
      <c r="CA57" s="50"/>
      <c r="CB57" s="50"/>
      <c r="CC57" s="50"/>
      <c r="CD57" s="50"/>
      <c r="CE57" s="72"/>
      <c r="CF57" s="73" t="s">
        <v>136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5"/>
      <c r="CS57" s="73" t="s">
        <v>282</v>
      </c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5"/>
      <c r="DF57" s="64">
        <v>2660</v>
      </c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6"/>
      <c r="DS57" s="64">
        <v>2660</v>
      </c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6"/>
      <c r="EF57" s="64">
        <v>2660</v>
      </c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6"/>
      <c r="ES57" s="67" t="s">
        <v>42</v>
      </c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9"/>
    </row>
    <row r="58" spans="1:161" ht="21.75" customHeight="1">
      <c r="A58" s="197" t="s">
        <v>137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49" t="s">
        <v>138</v>
      </c>
      <c r="BY58" s="50"/>
      <c r="BZ58" s="50"/>
      <c r="CA58" s="50"/>
      <c r="CB58" s="50"/>
      <c r="CC58" s="50"/>
      <c r="CD58" s="50"/>
      <c r="CE58" s="72"/>
      <c r="CF58" s="73" t="s">
        <v>139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5"/>
      <c r="CS58" s="73" t="s">
        <v>282</v>
      </c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5"/>
      <c r="DF58" s="64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6"/>
      <c r="DS58" s="64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6"/>
      <c r="EF58" s="64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6"/>
      <c r="ES58" s="67" t="s">
        <v>42</v>
      </c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9"/>
    </row>
    <row r="59" spans="1:161" ht="18.75" customHeight="1">
      <c r="A59" s="197" t="s">
        <v>140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49" t="s">
        <v>141</v>
      </c>
      <c r="BY59" s="50"/>
      <c r="BZ59" s="50"/>
      <c r="CA59" s="50"/>
      <c r="CB59" s="50"/>
      <c r="CC59" s="50"/>
      <c r="CD59" s="50"/>
      <c r="CE59" s="72"/>
      <c r="CF59" s="73" t="s">
        <v>142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5"/>
      <c r="CS59" s="73" t="s">
        <v>282</v>
      </c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5"/>
      <c r="DF59" s="64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6"/>
      <c r="DS59" s="64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6"/>
      <c r="EF59" s="64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6"/>
      <c r="ES59" s="67" t="s">
        <v>42</v>
      </c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9"/>
    </row>
    <row r="60" spans="1:161" ht="10.5" customHeight="1">
      <c r="A60" s="217" t="s">
        <v>143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49" t="s">
        <v>144</v>
      </c>
      <c r="BY60" s="50"/>
      <c r="BZ60" s="50"/>
      <c r="CA60" s="50"/>
      <c r="CB60" s="50"/>
      <c r="CC60" s="50"/>
      <c r="CD60" s="50"/>
      <c r="CE60" s="72"/>
      <c r="CF60" s="73" t="s">
        <v>42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5"/>
      <c r="CS60" s="73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5"/>
      <c r="DF60" s="64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6"/>
      <c r="DS60" s="64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6"/>
      <c r="EF60" s="64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6"/>
      <c r="ES60" s="67" t="s">
        <v>42</v>
      </c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9"/>
    </row>
    <row r="61" spans="1:161" ht="21.75" customHeight="1">
      <c r="A61" s="197" t="s">
        <v>145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49" t="s">
        <v>146</v>
      </c>
      <c r="BY61" s="50"/>
      <c r="BZ61" s="50"/>
      <c r="CA61" s="50"/>
      <c r="CB61" s="50"/>
      <c r="CC61" s="50"/>
      <c r="CD61" s="50"/>
      <c r="CE61" s="72"/>
      <c r="CF61" s="73" t="s">
        <v>147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5"/>
      <c r="CS61" s="73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5"/>
      <c r="DF61" s="64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6"/>
      <c r="DS61" s="64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6"/>
      <c r="EF61" s="64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6"/>
      <c r="ES61" s="67" t="s">
        <v>42</v>
      </c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9"/>
    </row>
    <row r="62" spans="1:161" ht="10.5" customHeight="1">
      <c r="A62" s="197" t="s">
        <v>148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49" t="s">
        <v>149</v>
      </c>
      <c r="BY62" s="50"/>
      <c r="BZ62" s="50"/>
      <c r="CA62" s="50"/>
      <c r="CB62" s="50"/>
      <c r="CC62" s="50"/>
      <c r="CD62" s="50"/>
      <c r="CE62" s="72"/>
      <c r="CF62" s="73" t="s">
        <v>150</v>
      </c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5"/>
      <c r="CS62" s="73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5"/>
      <c r="DF62" s="64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6"/>
      <c r="DS62" s="64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6"/>
      <c r="EF62" s="64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6"/>
      <c r="ES62" s="67" t="s">
        <v>42</v>
      </c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9"/>
    </row>
    <row r="63" spans="1:161" ht="21.75" customHeight="1">
      <c r="A63" s="197" t="s">
        <v>151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49" t="s">
        <v>152</v>
      </c>
      <c r="BY63" s="50"/>
      <c r="BZ63" s="50"/>
      <c r="CA63" s="50"/>
      <c r="CB63" s="50"/>
      <c r="CC63" s="50"/>
      <c r="CD63" s="50"/>
      <c r="CE63" s="72"/>
      <c r="CF63" s="73" t="s">
        <v>153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5"/>
      <c r="CS63" s="73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5"/>
      <c r="DF63" s="64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6"/>
      <c r="DS63" s="64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6"/>
      <c r="EF63" s="64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6"/>
      <c r="ES63" s="67" t="s">
        <v>42</v>
      </c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9"/>
    </row>
    <row r="64" spans="1:161" ht="19.5" customHeight="1">
      <c r="A64" s="217" t="s">
        <v>154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49" t="s">
        <v>155</v>
      </c>
      <c r="BY64" s="50"/>
      <c r="BZ64" s="50"/>
      <c r="CA64" s="50"/>
      <c r="CB64" s="50"/>
      <c r="CC64" s="50"/>
      <c r="CD64" s="50"/>
      <c r="CE64" s="72"/>
      <c r="CF64" s="73" t="s">
        <v>42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5"/>
      <c r="CS64" s="73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5"/>
      <c r="DF64" s="64">
        <f>DF65</f>
        <v>0</v>
      </c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6"/>
      <c r="DS64" s="64">
        <f>DS65</f>
        <v>0</v>
      </c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6"/>
      <c r="EF64" s="64">
        <f>EF65</f>
        <v>0</v>
      </c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6"/>
      <c r="ES64" s="67" t="s">
        <v>42</v>
      </c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9"/>
    </row>
    <row r="65" spans="1:161" ht="21.75" customHeight="1">
      <c r="A65" s="197" t="s">
        <v>156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49" t="s">
        <v>157</v>
      </c>
      <c r="BY65" s="50"/>
      <c r="BZ65" s="50"/>
      <c r="CA65" s="50"/>
      <c r="CB65" s="50"/>
      <c r="CC65" s="50"/>
      <c r="CD65" s="50"/>
      <c r="CE65" s="72"/>
      <c r="CF65" s="73" t="s">
        <v>158</v>
      </c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5"/>
      <c r="CS65" s="73" t="s">
        <v>283</v>
      </c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5"/>
      <c r="DF65" s="64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6"/>
      <c r="DS65" s="64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6"/>
      <c r="EF65" s="64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6"/>
      <c r="ES65" s="67" t="s">
        <v>42</v>
      </c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9"/>
    </row>
    <row r="66" spans="1:161" ht="12.75" customHeight="1">
      <c r="A66" s="217" t="s">
        <v>159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49" t="s">
        <v>160</v>
      </c>
      <c r="BY66" s="50"/>
      <c r="BZ66" s="50"/>
      <c r="CA66" s="50"/>
      <c r="CB66" s="50"/>
      <c r="CC66" s="50"/>
      <c r="CD66" s="50"/>
      <c r="CE66" s="72"/>
      <c r="CF66" s="73" t="s">
        <v>42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5"/>
      <c r="CS66" s="73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5"/>
      <c r="DF66" s="64">
        <f>DF67+DF68+DF69+DF70+DF84</f>
        <v>238209.94</v>
      </c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6"/>
      <c r="DS66" s="64">
        <f>DS67+DS68+DS69+DS70+DS84</f>
        <v>238209.94</v>
      </c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6"/>
      <c r="EF66" s="64">
        <f>EF67+EF68+EF69+EF70+EF84</f>
        <v>238209.94</v>
      </c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6"/>
      <c r="ES66" s="67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9"/>
    </row>
    <row r="67" spans="1:161" ht="21.75" customHeight="1">
      <c r="A67" s="197" t="s">
        <v>161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49" t="s">
        <v>162</v>
      </c>
      <c r="BY67" s="50"/>
      <c r="BZ67" s="50"/>
      <c r="CA67" s="50"/>
      <c r="CB67" s="50"/>
      <c r="CC67" s="50"/>
      <c r="CD67" s="50"/>
      <c r="CE67" s="72"/>
      <c r="CF67" s="73" t="s">
        <v>163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5"/>
      <c r="CS67" s="73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5"/>
      <c r="DF67" s="64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6"/>
      <c r="DS67" s="64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6"/>
      <c r="EF67" s="64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6"/>
      <c r="ES67" s="67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9"/>
    </row>
    <row r="68" spans="1:161" ht="18.75" customHeight="1" thickBot="1">
      <c r="A68" s="197" t="s">
        <v>164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219" t="s">
        <v>165</v>
      </c>
      <c r="BY68" s="220"/>
      <c r="BZ68" s="220"/>
      <c r="CA68" s="220"/>
      <c r="CB68" s="220"/>
      <c r="CC68" s="220"/>
      <c r="CD68" s="220"/>
      <c r="CE68" s="221"/>
      <c r="CF68" s="222" t="s">
        <v>166</v>
      </c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4"/>
      <c r="CS68" s="222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4"/>
      <c r="DF68" s="225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7"/>
      <c r="DS68" s="225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7"/>
      <c r="EF68" s="225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7"/>
      <c r="ES68" s="52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228"/>
    </row>
    <row r="69" spans="1:161" ht="21.75" customHeight="1">
      <c r="A69" s="197" t="s">
        <v>167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60" t="s">
        <v>168</v>
      </c>
      <c r="BY69" s="61"/>
      <c r="BZ69" s="61"/>
      <c r="CA69" s="61"/>
      <c r="CB69" s="61"/>
      <c r="CC69" s="61"/>
      <c r="CD69" s="61"/>
      <c r="CE69" s="101"/>
      <c r="CF69" s="102" t="s">
        <v>169</v>
      </c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4"/>
      <c r="CS69" s="102" t="s">
        <v>284</v>
      </c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229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1"/>
      <c r="DS69" s="229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1"/>
      <c r="EF69" s="229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1"/>
      <c r="ES69" s="232"/>
      <c r="ET69" s="233"/>
      <c r="EU69" s="233"/>
      <c r="EV69" s="233"/>
      <c r="EW69" s="233"/>
      <c r="EX69" s="233"/>
      <c r="EY69" s="233"/>
      <c r="EZ69" s="233"/>
      <c r="FA69" s="233"/>
      <c r="FB69" s="233"/>
      <c r="FC69" s="233"/>
      <c r="FD69" s="233"/>
      <c r="FE69" s="234"/>
    </row>
    <row r="70" spans="1:161" ht="11.25" customHeight="1">
      <c r="A70" s="199" t="s">
        <v>170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1"/>
      <c r="BX70" s="235" t="s">
        <v>171</v>
      </c>
      <c r="BY70" s="236"/>
      <c r="BZ70" s="236"/>
      <c r="CA70" s="236"/>
      <c r="CB70" s="236"/>
      <c r="CC70" s="236"/>
      <c r="CD70" s="236"/>
      <c r="CE70" s="237"/>
      <c r="CF70" s="238" t="s">
        <v>172</v>
      </c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40"/>
      <c r="CS70" s="238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  <c r="DD70" s="239"/>
      <c r="DE70" s="240"/>
      <c r="DF70" s="241">
        <f>DF72+DF73+DF74+DF75+DF76+DF77+DF78+DF79+DF80+DF81+DF82+DF83</f>
        <v>182309.94</v>
      </c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3"/>
      <c r="DS70" s="241">
        <f>DS72+DS73+DS74+DS75+DS76+DS77+DS78+DS79+DS80+DS81+DS82+DS83</f>
        <v>182309.94</v>
      </c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3"/>
      <c r="EF70" s="241">
        <f>EF72+EF73+EF74+EF75+EF76+EF77+EF78+EF79+EF80+EF81+EF82+EF83</f>
        <v>182309.94</v>
      </c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3"/>
      <c r="ES70" s="241">
        <f>ES72+ES73+ES74+ES75+ES76+ES77+ES78+ES79+ES80+ES81+ES82+ES83+ES84</f>
        <v>0</v>
      </c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3"/>
    </row>
    <row r="71" spans="1:161" ht="11.25" customHeight="1">
      <c r="A71" s="244" t="s">
        <v>173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35"/>
      <c r="BY71" s="236"/>
      <c r="BZ71" s="236"/>
      <c r="CA71" s="236"/>
      <c r="CB71" s="236"/>
      <c r="CC71" s="236"/>
      <c r="CD71" s="236"/>
      <c r="CE71" s="237"/>
      <c r="CF71" s="238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40"/>
      <c r="CS71" s="238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40"/>
      <c r="DF71" s="238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40"/>
      <c r="DS71" s="238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40"/>
      <c r="EF71" s="238"/>
      <c r="EG71" s="239"/>
      <c r="EH71" s="239"/>
      <c r="EI71" s="239"/>
      <c r="EJ71" s="239"/>
      <c r="EK71" s="239"/>
      <c r="EL71" s="239"/>
      <c r="EM71" s="239"/>
      <c r="EN71" s="239"/>
      <c r="EO71" s="239"/>
      <c r="EP71" s="239"/>
      <c r="EQ71" s="239"/>
      <c r="ER71" s="240"/>
      <c r="ES71" s="238"/>
      <c r="ET71" s="239"/>
      <c r="EU71" s="239"/>
      <c r="EV71" s="239"/>
      <c r="EW71" s="239"/>
      <c r="EX71" s="239"/>
      <c r="EY71" s="239"/>
      <c r="EZ71" s="239"/>
      <c r="FA71" s="239"/>
      <c r="FB71" s="239"/>
      <c r="FC71" s="239"/>
      <c r="FD71" s="239"/>
      <c r="FE71" s="240"/>
    </row>
    <row r="72" spans="1:161" ht="11.25" customHeight="1">
      <c r="A72" s="205" t="s">
        <v>285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6"/>
      <c r="BX72" s="235" t="s">
        <v>314</v>
      </c>
      <c r="BY72" s="236"/>
      <c r="BZ72" s="236"/>
      <c r="CA72" s="236"/>
      <c r="CB72" s="236"/>
      <c r="CC72" s="236"/>
      <c r="CD72" s="236"/>
      <c r="CE72" s="237"/>
      <c r="CF72" s="238" t="s">
        <v>172</v>
      </c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40"/>
      <c r="CS72" s="238" t="s">
        <v>294</v>
      </c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241">
        <v>65728.79</v>
      </c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3"/>
      <c r="DS72" s="241">
        <v>65728.79</v>
      </c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3"/>
      <c r="EF72" s="241">
        <v>65728.79</v>
      </c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3"/>
      <c r="ES72" s="241"/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3"/>
    </row>
    <row r="73" spans="1:161" ht="11.25" customHeight="1">
      <c r="A73" s="205" t="s">
        <v>286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6"/>
      <c r="BX73" s="235" t="s">
        <v>315</v>
      </c>
      <c r="BY73" s="236"/>
      <c r="BZ73" s="236"/>
      <c r="CA73" s="236"/>
      <c r="CB73" s="236"/>
      <c r="CC73" s="236"/>
      <c r="CD73" s="236"/>
      <c r="CE73" s="237"/>
      <c r="CF73" s="238" t="s">
        <v>172</v>
      </c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40"/>
      <c r="CS73" s="238" t="s">
        <v>295</v>
      </c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40"/>
      <c r="DF73" s="241"/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3"/>
      <c r="DS73" s="241"/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43"/>
      <c r="EF73" s="241"/>
      <c r="EG73" s="242"/>
      <c r="EH73" s="242"/>
      <c r="EI73" s="242"/>
      <c r="EJ73" s="242"/>
      <c r="EK73" s="242"/>
      <c r="EL73" s="242"/>
      <c r="EM73" s="242"/>
      <c r="EN73" s="242"/>
      <c r="EO73" s="242"/>
      <c r="EP73" s="242"/>
      <c r="EQ73" s="242"/>
      <c r="ER73" s="243"/>
      <c r="ES73" s="241"/>
      <c r="ET73" s="242"/>
      <c r="EU73" s="242"/>
      <c r="EV73" s="242"/>
      <c r="EW73" s="242"/>
      <c r="EX73" s="242"/>
      <c r="EY73" s="242"/>
      <c r="EZ73" s="242"/>
      <c r="FA73" s="242"/>
      <c r="FB73" s="242"/>
      <c r="FC73" s="242"/>
      <c r="FD73" s="242"/>
      <c r="FE73" s="243"/>
    </row>
    <row r="74" spans="1:161" ht="11.25" customHeight="1">
      <c r="A74" s="205" t="s">
        <v>287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6"/>
      <c r="BX74" s="235" t="s">
        <v>316</v>
      </c>
      <c r="BY74" s="236"/>
      <c r="BZ74" s="236"/>
      <c r="CA74" s="236"/>
      <c r="CB74" s="236"/>
      <c r="CC74" s="236"/>
      <c r="CD74" s="236"/>
      <c r="CE74" s="237"/>
      <c r="CF74" s="238" t="s">
        <v>172</v>
      </c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40"/>
      <c r="CS74" s="238" t="s">
        <v>296</v>
      </c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40"/>
      <c r="DF74" s="241"/>
      <c r="DG74" s="242"/>
      <c r="DH74" s="242"/>
      <c r="DI74" s="242"/>
      <c r="DJ74" s="242"/>
      <c r="DK74" s="242"/>
      <c r="DL74" s="242"/>
      <c r="DM74" s="242"/>
      <c r="DN74" s="242"/>
      <c r="DO74" s="242"/>
      <c r="DP74" s="242"/>
      <c r="DQ74" s="242"/>
      <c r="DR74" s="243"/>
      <c r="DS74" s="241"/>
      <c r="DT74" s="242"/>
      <c r="DU74" s="242"/>
      <c r="DV74" s="242"/>
      <c r="DW74" s="242"/>
      <c r="DX74" s="242"/>
      <c r="DY74" s="242"/>
      <c r="DZ74" s="242"/>
      <c r="EA74" s="242"/>
      <c r="EB74" s="242"/>
      <c r="EC74" s="242"/>
      <c r="ED74" s="242"/>
      <c r="EE74" s="243"/>
      <c r="EF74" s="241"/>
      <c r="EG74" s="242"/>
      <c r="EH74" s="242"/>
      <c r="EI74" s="242"/>
      <c r="EJ74" s="242"/>
      <c r="EK74" s="242"/>
      <c r="EL74" s="242"/>
      <c r="EM74" s="242"/>
      <c r="EN74" s="242"/>
      <c r="EO74" s="242"/>
      <c r="EP74" s="242"/>
      <c r="EQ74" s="242"/>
      <c r="ER74" s="243"/>
      <c r="ES74" s="241"/>
      <c r="ET74" s="242"/>
      <c r="EU74" s="242"/>
      <c r="EV74" s="242"/>
      <c r="EW74" s="242"/>
      <c r="EX74" s="242"/>
      <c r="EY74" s="242"/>
      <c r="EZ74" s="242"/>
      <c r="FA74" s="242"/>
      <c r="FB74" s="242"/>
      <c r="FC74" s="242"/>
      <c r="FD74" s="242"/>
      <c r="FE74" s="243"/>
    </row>
    <row r="75" spans="1:161" ht="11.25" customHeight="1">
      <c r="A75" s="205" t="s">
        <v>288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6"/>
      <c r="BX75" s="235" t="s">
        <v>317</v>
      </c>
      <c r="BY75" s="236"/>
      <c r="BZ75" s="236"/>
      <c r="CA75" s="236"/>
      <c r="CB75" s="236"/>
      <c r="CC75" s="236"/>
      <c r="CD75" s="236"/>
      <c r="CE75" s="237"/>
      <c r="CF75" s="238" t="s">
        <v>172</v>
      </c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40"/>
      <c r="CS75" s="238" t="s">
        <v>284</v>
      </c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40"/>
      <c r="DF75" s="241">
        <v>4300</v>
      </c>
      <c r="DG75" s="242"/>
      <c r="DH75" s="242"/>
      <c r="DI75" s="242"/>
      <c r="DJ75" s="242"/>
      <c r="DK75" s="242"/>
      <c r="DL75" s="242"/>
      <c r="DM75" s="242"/>
      <c r="DN75" s="242"/>
      <c r="DO75" s="242"/>
      <c r="DP75" s="242"/>
      <c r="DQ75" s="242"/>
      <c r="DR75" s="243"/>
      <c r="DS75" s="241">
        <v>4300</v>
      </c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3"/>
      <c r="EF75" s="241">
        <v>4300</v>
      </c>
      <c r="EG75" s="242"/>
      <c r="EH75" s="242"/>
      <c r="EI75" s="242"/>
      <c r="EJ75" s="242"/>
      <c r="EK75" s="242"/>
      <c r="EL75" s="242"/>
      <c r="EM75" s="242"/>
      <c r="EN75" s="242"/>
      <c r="EO75" s="242"/>
      <c r="EP75" s="242"/>
      <c r="EQ75" s="242"/>
      <c r="ER75" s="243"/>
      <c r="ES75" s="241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3"/>
    </row>
    <row r="76" spans="1:161" ht="11.25" customHeight="1">
      <c r="A76" s="205" t="s">
        <v>289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6"/>
      <c r="BX76" s="235" t="s">
        <v>318</v>
      </c>
      <c r="BY76" s="236"/>
      <c r="BZ76" s="236"/>
      <c r="CA76" s="236"/>
      <c r="CB76" s="236"/>
      <c r="CC76" s="236"/>
      <c r="CD76" s="236"/>
      <c r="CE76" s="237"/>
      <c r="CF76" s="238" t="s">
        <v>172</v>
      </c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40"/>
      <c r="CS76" s="238" t="s">
        <v>297</v>
      </c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40"/>
      <c r="DF76" s="241">
        <v>87951.15</v>
      </c>
      <c r="DG76" s="242"/>
      <c r="DH76" s="242"/>
      <c r="DI76" s="242"/>
      <c r="DJ76" s="242"/>
      <c r="DK76" s="242"/>
      <c r="DL76" s="242"/>
      <c r="DM76" s="242"/>
      <c r="DN76" s="242"/>
      <c r="DO76" s="242"/>
      <c r="DP76" s="242"/>
      <c r="DQ76" s="242"/>
      <c r="DR76" s="243"/>
      <c r="DS76" s="241">
        <v>87951.15</v>
      </c>
      <c r="DT76" s="242"/>
      <c r="DU76" s="242"/>
      <c r="DV76" s="242"/>
      <c r="DW76" s="242"/>
      <c r="DX76" s="242"/>
      <c r="DY76" s="242"/>
      <c r="DZ76" s="242"/>
      <c r="EA76" s="242"/>
      <c r="EB76" s="242"/>
      <c r="EC76" s="242"/>
      <c r="ED76" s="242"/>
      <c r="EE76" s="243"/>
      <c r="EF76" s="241">
        <v>87951.15</v>
      </c>
      <c r="EG76" s="242"/>
      <c r="EH76" s="242"/>
      <c r="EI76" s="242"/>
      <c r="EJ76" s="242"/>
      <c r="EK76" s="242"/>
      <c r="EL76" s="242"/>
      <c r="EM76" s="242"/>
      <c r="EN76" s="242"/>
      <c r="EO76" s="242"/>
      <c r="EP76" s="242"/>
      <c r="EQ76" s="242"/>
      <c r="ER76" s="243"/>
      <c r="ES76" s="241"/>
      <c r="ET76" s="242"/>
      <c r="EU76" s="242"/>
      <c r="EV76" s="242"/>
      <c r="EW76" s="242"/>
      <c r="EX76" s="242"/>
      <c r="EY76" s="242"/>
      <c r="EZ76" s="242"/>
      <c r="FA76" s="242"/>
      <c r="FB76" s="242"/>
      <c r="FC76" s="242"/>
      <c r="FD76" s="242"/>
      <c r="FE76" s="243"/>
    </row>
    <row r="77" spans="1:161" ht="11.25" customHeight="1">
      <c r="A77" s="205" t="s">
        <v>299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6"/>
      <c r="BX77" s="235" t="s">
        <v>319</v>
      </c>
      <c r="BY77" s="236"/>
      <c r="BZ77" s="236"/>
      <c r="CA77" s="236"/>
      <c r="CB77" s="236"/>
      <c r="CC77" s="236"/>
      <c r="CD77" s="236"/>
      <c r="CE77" s="237"/>
      <c r="CF77" s="238" t="s">
        <v>172</v>
      </c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40"/>
      <c r="CS77" s="238" t="s">
        <v>298</v>
      </c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40"/>
      <c r="DF77" s="241"/>
      <c r="DG77" s="242"/>
      <c r="DH77" s="242"/>
      <c r="DI77" s="242"/>
      <c r="DJ77" s="242"/>
      <c r="DK77" s="242"/>
      <c r="DL77" s="242"/>
      <c r="DM77" s="242"/>
      <c r="DN77" s="242"/>
      <c r="DO77" s="242"/>
      <c r="DP77" s="242"/>
      <c r="DQ77" s="242"/>
      <c r="DR77" s="243"/>
      <c r="DS77" s="241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3"/>
      <c r="EF77" s="241"/>
      <c r="EG77" s="242"/>
      <c r="EH77" s="242"/>
      <c r="EI77" s="242"/>
      <c r="EJ77" s="242"/>
      <c r="EK77" s="242"/>
      <c r="EL77" s="242"/>
      <c r="EM77" s="242"/>
      <c r="EN77" s="242"/>
      <c r="EO77" s="242"/>
      <c r="EP77" s="242"/>
      <c r="EQ77" s="242"/>
      <c r="ER77" s="243"/>
      <c r="ES77" s="241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3"/>
    </row>
    <row r="78" spans="1:161" ht="11.25" customHeight="1">
      <c r="A78" s="205" t="s">
        <v>300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235" t="s">
        <v>320</v>
      </c>
      <c r="BY78" s="236"/>
      <c r="BZ78" s="236"/>
      <c r="CA78" s="236"/>
      <c r="CB78" s="236"/>
      <c r="CC78" s="236"/>
      <c r="CD78" s="236"/>
      <c r="CE78" s="237"/>
      <c r="CF78" s="238" t="s">
        <v>172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40"/>
      <c r="CS78" s="238" t="s">
        <v>302</v>
      </c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40"/>
      <c r="DF78" s="241">
        <v>4330</v>
      </c>
      <c r="DG78" s="242"/>
      <c r="DH78" s="242"/>
      <c r="DI78" s="242"/>
      <c r="DJ78" s="242"/>
      <c r="DK78" s="242"/>
      <c r="DL78" s="242"/>
      <c r="DM78" s="242"/>
      <c r="DN78" s="242"/>
      <c r="DO78" s="242"/>
      <c r="DP78" s="242"/>
      <c r="DQ78" s="242"/>
      <c r="DR78" s="243"/>
      <c r="DS78" s="241">
        <v>4330</v>
      </c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3"/>
      <c r="EF78" s="241">
        <v>4330</v>
      </c>
      <c r="EG78" s="242"/>
      <c r="EH78" s="242"/>
      <c r="EI78" s="242"/>
      <c r="EJ78" s="242"/>
      <c r="EK78" s="242"/>
      <c r="EL78" s="242"/>
      <c r="EM78" s="242"/>
      <c r="EN78" s="242"/>
      <c r="EO78" s="242"/>
      <c r="EP78" s="242"/>
      <c r="EQ78" s="242"/>
      <c r="ER78" s="243"/>
      <c r="ES78" s="241"/>
      <c r="ET78" s="242"/>
      <c r="EU78" s="242"/>
      <c r="EV78" s="242"/>
      <c r="EW78" s="242"/>
      <c r="EX78" s="242"/>
      <c r="EY78" s="242"/>
      <c r="EZ78" s="242"/>
      <c r="FA78" s="242"/>
      <c r="FB78" s="242"/>
      <c r="FC78" s="242"/>
      <c r="FD78" s="242"/>
      <c r="FE78" s="243"/>
    </row>
    <row r="79" spans="1:161" ht="11.25" customHeight="1">
      <c r="A79" s="205" t="s">
        <v>301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6"/>
      <c r="BX79" s="235" t="s">
        <v>321</v>
      </c>
      <c r="BY79" s="236"/>
      <c r="BZ79" s="236"/>
      <c r="CA79" s="236"/>
      <c r="CB79" s="236"/>
      <c r="CC79" s="236"/>
      <c r="CD79" s="236"/>
      <c r="CE79" s="237"/>
      <c r="CF79" s="238" t="s">
        <v>172</v>
      </c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40"/>
      <c r="CS79" s="238" t="s">
        <v>303</v>
      </c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40"/>
      <c r="DF79" s="241"/>
      <c r="DG79" s="242"/>
      <c r="DH79" s="242"/>
      <c r="DI79" s="242"/>
      <c r="DJ79" s="242"/>
      <c r="DK79" s="242"/>
      <c r="DL79" s="242"/>
      <c r="DM79" s="242"/>
      <c r="DN79" s="242"/>
      <c r="DO79" s="242"/>
      <c r="DP79" s="242"/>
      <c r="DQ79" s="242"/>
      <c r="DR79" s="243"/>
      <c r="DS79" s="241"/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3"/>
      <c r="EF79" s="241"/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3"/>
      <c r="ES79" s="241"/>
      <c r="ET79" s="242"/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3"/>
    </row>
    <row r="80" spans="1:161" ht="11.25" customHeight="1">
      <c r="A80" s="205" t="s">
        <v>305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6"/>
      <c r="BX80" s="235" t="s">
        <v>322</v>
      </c>
      <c r="BY80" s="236"/>
      <c r="BZ80" s="236"/>
      <c r="CA80" s="236"/>
      <c r="CB80" s="236"/>
      <c r="CC80" s="236"/>
      <c r="CD80" s="236"/>
      <c r="CE80" s="237"/>
      <c r="CF80" s="238" t="s">
        <v>172</v>
      </c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40"/>
      <c r="CS80" s="238" t="s">
        <v>304</v>
      </c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40"/>
      <c r="DF80" s="241"/>
      <c r="DG80" s="242"/>
      <c r="DH80" s="242"/>
      <c r="DI80" s="242"/>
      <c r="DJ80" s="242"/>
      <c r="DK80" s="242"/>
      <c r="DL80" s="242"/>
      <c r="DM80" s="242"/>
      <c r="DN80" s="242"/>
      <c r="DO80" s="242"/>
      <c r="DP80" s="242"/>
      <c r="DQ80" s="242"/>
      <c r="DR80" s="243"/>
      <c r="DS80" s="241"/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3"/>
      <c r="EF80" s="241"/>
      <c r="EG80" s="242"/>
      <c r="EH80" s="242"/>
      <c r="EI80" s="242"/>
      <c r="EJ80" s="242"/>
      <c r="EK80" s="242"/>
      <c r="EL80" s="242"/>
      <c r="EM80" s="242"/>
      <c r="EN80" s="242"/>
      <c r="EO80" s="242"/>
      <c r="EP80" s="242"/>
      <c r="EQ80" s="242"/>
      <c r="ER80" s="243"/>
      <c r="ES80" s="241"/>
      <c r="ET80" s="242"/>
      <c r="EU80" s="242"/>
      <c r="EV80" s="242"/>
      <c r="EW80" s="242"/>
      <c r="EX80" s="242"/>
      <c r="EY80" s="242"/>
      <c r="EZ80" s="242"/>
      <c r="FA80" s="242"/>
      <c r="FB80" s="242"/>
      <c r="FC80" s="242"/>
      <c r="FD80" s="242"/>
      <c r="FE80" s="243"/>
    </row>
    <row r="81" spans="1:161" ht="11.25" customHeight="1">
      <c r="A81" s="205" t="s">
        <v>309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235" t="s">
        <v>323</v>
      </c>
      <c r="BY81" s="236"/>
      <c r="BZ81" s="236"/>
      <c r="CA81" s="236"/>
      <c r="CB81" s="236"/>
      <c r="CC81" s="236"/>
      <c r="CD81" s="236"/>
      <c r="CE81" s="237"/>
      <c r="CF81" s="238" t="s">
        <v>172</v>
      </c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40"/>
      <c r="CS81" s="238" t="s">
        <v>306</v>
      </c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39"/>
      <c r="DE81" s="240"/>
      <c r="DF81" s="241"/>
      <c r="DG81" s="242"/>
      <c r="DH81" s="242"/>
      <c r="DI81" s="242"/>
      <c r="DJ81" s="242"/>
      <c r="DK81" s="242"/>
      <c r="DL81" s="242"/>
      <c r="DM81" s="242"/>
      <c r="DN81" s="242"/>
      <c r="DO81" s="242"/>
      <c r="DP81" s="242"/>
      <c r="DQ81" s="242"/>
      <c r="DR81" s="243"/>
      <c r="DS81" s="241"/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3"/>
      <c r="EF81" s="241"/>
      <c r="EG81" s="242"/>
      <c r="EH81" s="242"/>
      <c r="EI81" s="242"/>
      <c r="EJ81" s="242"/>
      <c r="EK81" s="242"/>
      <c r="EL81" s="242"/>
      <c r="EM81" s="242"/>
      <c r="EN81" s="242"/>
      <c r="EO81" s="242"/>
      <c r="EP81" s="242"/>
      <c r="EQ81" s="242"/>
      <c r="ER81" s="243"/>
      <c r="ES81" s="241"/>
      <c r="ET81" s="242"/>
      <c r="EU81" s="242"/>
      <c r="EV81" s="242"/>
      <c r="EW81" s="242"/>
      <c r="EX81" s="242"/>
      <c r="EY81" s="242"/>
      <c r="EZ81" s="242"/>
      <c r="FA81" s="242"/>
      <c r="FB81" s="242"/>
      <c r="FC81" s="242"/>
      <c r="FD81" s="242"/>
      <c r="FE81" s="243"/>
    </row>
    <row r="82" spans="1:161" ht="11.25" customHeight="1">
      <c r="A82" s="205" t="s">
        <v>310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235" t="s">
        <v>324</v>
      </c>
      <c r="BY82" s="236"/>
      <c r="BZ82" s="236"/>
      <c r="CA82" s="236"/>
      <c r="CB82" s="236"/>
      <c r="CC82" s="236"/>
      <c r="CD82" s="236"/>
      <c r="CE82" s="237"/>
      <c r="CF82" s="238" t="s">
        <v>172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40"/>
      <c r="CS82" s="238" t="s">
        <v>307</v>
      </c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40"/>
      <c r="DF82" s="241"/>
      <c r="DG82" s="242"/>
      <c r="DH82" s="242"/>
      <c r="DI82" s="242"/>
      <c r="DJ82" s="242"/>
      <c r="DK82" s="242"/>
      <c r="DL82" s="242"/>
      <c r="DM82" s="242"/>
      <c r="DN82" s="242"/>
      <c r="DO82" s="242"/>
      <c r="DP82" s="242"/>
      <c r="DQ82" s="242"/>
      <c r="DR82" s="243"/>
      <c r="DS82" s="241"/>
      <c r="DT82" s="242"/>
      <c r="DU82" s="242"/>
      <c r="DV82" s="242"/>
      <c r="DW82" s="242"/>
      <c r="DX82" s="242"/>
      <c r="DY82" s="242"/>
      <c r="DZ82" s="242"/>
      <c r="EA82" s="242"/>
      <c r="EB82" s="242"/>
      <c r="EC82" s="242"/>
      <c r="ED82" s="242"/>
      <c r="EE82" s="243"/>
      <c r="EF82" s="241"/>
      <c r="EG82" s="242"/>
      <c r="EH82" s="242"/>
      <c r="EI82" s="242"/>
      <c r="EJ82" s="242"/>
      <c r="EK82" s="242"/>
      <c r="EL82" s="242"/>
      <c r="EM82" s="242"/>
      <c r="EN82" s="242"/>
      <c r="EO82" s="242"/>
      <c r="EP82" s="242"/>
      <c r="EQ82" s="242"/>
      <c r="ER82" s="243"/>
      <c r="ES82" s="241"/>
      <c r="ET82" s="242"/>
      <c r="EU82" s="242"/>
      <c r="EV82" s="242"/>
      <c r="EW82" s="242"/>
      <c r="EX82" s="242"/>
      <c r="EY82" s="242"/>
      <c r="EZ82" s="242"/>
      <c r="FA82" s="242"/>
      <c r="FB82" s="242"/>
      <c r="FC82" s="242"/>
      <c r="FD82" s="242"/>
      <c r="FE82" s="243"/>
    </row>
    <row r="83" spans="1:161" ht="11.25" customHeight="1">
      <c r="A83" s="205" t="s">
        <v>311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6"/>
      <c r="BX83" s="235" t="s">
        <v>325</v>
      </c>
      <c r="BY83" s="236"/>
      <c r="BZ83" s="236"/>
      <c r="CA83" s="236"/>
      <c r="CB83" s="236"/>
      <c r="CC83" s="236"/>
      <c r="CD83" s="236"/>
      <c r="CE83" s="237"/>
      <c r="CF83" s="238" t="s">
        <v>172</v>
      </c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40"/>
      <c r="CS83" s="238" t="s">
        <v>308</v>
      </c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40"/>
      <c r="DF83" s="241">
        <v>20000</v>
      </c>
      <c r="DG83" s="242"/>
      <c r="DH83" s="242"/>
      <c r="DI83" s="242"/>
      <c r="DJ83" s="242"/>
      <c r="DK83" s="242"/>
      <c r="DL83" s="242"/>
      <c r="DM83" s="242"/>
      <c r="DN83" s="242"/>
      <c r="DO83" s="242"/>
      <c r="DP83" s="242"/>
      <c r="DQ83" s="242"/>
      <c r="DR83" s="243"/>
      <c r="DS83" s="241">
        <v>20000</v>
      </c>
      <c r="DT83" s="242"/>
      <c r="DU83" s="242"/>
      <c r="DV83" s="242"/>
      <c r="DW83" s="242"/>
      <c r="DX83" s="242"/>
      <c r="DY83" s="242"/>
      <c r="DZ83" s="242"/>
      <c r="EA83" s="242"/>
      <c r="EB83" s="242"/>
      <c r="EC83" s="242"/>
      <c r="ED83" s="242"/>
      <c r="EE83" s="243"/>
      <c r="EF83" s="241">
        <v>20000</v>
      </c>
      <c r="EG83" s="242"/>
      <c r="EH83" s="242"/>
      <c r="EI83" s="242"/>
      <c r="EJ83" s="242"/>
      <c r="EK83" s="242"/>
      <c r="EL83" s="242"/>
      <c r="EM83" s="242"/>
      <c r="EN83" s="242"/>
      <c r="EO83" s="242"/>
      <c r="EP83" s="242"/>
      <c r="EQ83" s="242"/>
      <c r="ER83" s="243"/>
      <c r="ES83" s="241"/>
      <c r="ET83" s="242"/>
      <c r="EU83" s="242"/>
      <c r="EV83" s="242"/>
      <c r="EW83" s="242"/>
      <c r="EX83" s="242"/>
      <c r="EY83" s="242"/>
      <c r="EZ83" s="242"/>
      <c r="FA83" s="242"/>
      <c r="FB83" s="242"/>
      <c r="FC83" s="242"/>
      <c r="FD83" s="242"/>
      <c r="FE83" s="243"/>
    </row>
    <row r="84" spans="1:161" ht="11.25" customHeight="1">
      <c r="A84" s="205" t="s">
        <v>313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6"/>
      <c r="BX84" s="235" t="s">
        <v>326</v>
      </c>
      <c r="BY84" s="236"/>
      <c r="BZ84" s="236"/>
      <c r="CA84" s="236"/>
      <c r="CB84" s="236"/>
      <c r="CC84" s="236"/>
      <c r="CD84" s="236"/>
      <c r="CE84" s="237"/>
      <c r="CF84" s="238" t="s">
        <v>363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40"/>
      <c r="CS84" s="238" t="s">
        <v>296</v>
      </c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40"/>
      <c r="DF84" s="241">
        <v>55900</v>
      </c>
      <c r="DG84" s="242"/>
      <c r="DH84" s="242"/>
      <c r="DI84" s="242"/>
      <c r="DJ84" s="242"/>
      <c r="DK84" s="242"/>
      <c r="DL84" s="242"/>
      <c r="DM84" s="242"/>
      <c r="DN84" s="242"/>
      <c r="DO84" s="242"/>
      <c r="DP84" s="242"/>
      <c r="DQ84" s="242"/>
      <c r="DR84" s="243"/>
      <c r="DS84" s="241">
        <v>55900</v>
      </c>
      <c r="DT84" s="242"/>
      <c r="DU84" s="242"/>
      <c r="DV84" s="242"/>
      <c r="DW84" s="242"/>
      <c r="DX84" s="242"/>
      <c r="DY84" s="242"/>
      <c r="DZ84" s="242"/>
      <c r="EA84" s="242"/>
      <c r="EB84" s="242"/>
      <c r="EC84" s="242"/>
      <c r="ED84" s="242"/>
      <c r="EE84" s="243"/>
      <c r="EF84" s="241">
        <v>55900</v>
      </c>
      <c r="EG84" s="242"/>
      <c r="EH84" s="242"/>
      <c r="EI84" s="242"/>
      <c r="EJ84" s="242"/>
      <c r="EK84" s="242"/>
      <c r="EL84" s="242"/>
      <c r="EM84" s="242"/>
      <c r="EN84" s="242"/>
      <c r="EO84" s="242"/>
      <c r="EP84" s="242"/>
      <c r="EQ84" s="242"/>
      <c r="ER84" s="243"/>
      <c r="ES84" s="241"/>
      <c r="ET84" s="242"/>
      <c r="EU84" s="242"/>
      <c r="EV84" s="242"/>
      <c r="EW84" s="242"/>
      <c r="EX84" s="242"/>
      <c r="EY84" s="242"/>
      <c r="EZ84" s="242"/>
      <c r="FA84" s="242"/>
      <c r="FB84" s="242"/>
      <c r="FC84" s="242"/>
      <c r="FD84" s="242"/>
      <c r="FE84" s="243"/>
    </row>
    <row r="85" spans="1:161" ht="11.25" customHeight="1">
      <c r="A85" s="197" t="s">
        <v>174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49" t="s">
        <v>175</v>
      </c>
      <c r="BY85" s="50"/>
      <c r="BZ85" s="50"/>
      <c r="CA85" s="50"/>
      <c r="CB85" s="50"/>
      <c r="CC85" s="50"/>
      <c r="CD85" s="50"/>
      <c r="CE85" s="72"/>
      <c r="CF85" s="73" t="s">
        <v>176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5"/>
      <c r="CS85" s="73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5"/>
      <c r="DF85" s="64">
        <f>DF86+DF87</f>
        <v>0</v>
      </c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6"/>
      <c r="DS85" s="64">
        <f>DS86+DS87</f>
        <v>0</v>
      </c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6"/>
      <c r="EF85" s="64">
        <f>EF86+EF87</f>
        <v>0</v>
      </c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6"/>
      <c r="ES85" s="64">
        <f>ES86+ES87</f>
        <v>0</v>
      </c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6"/>
    </row>
    <row r="86" spans="1:161" ht="21.75" customHeight="1">
      <c r="A86" s="202" t="s">
        <v>177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49" t="s">
        <v>178</v>
      </c>
      <c r="BY86" s="50"/>
      <c r="BZ86" s="50"/>
      <c r="CA86" s="50"/>
      <c r="CB86" s="50"/>
      <c r="CC86" s="50"/>
      <c r="CD86" s="50"/>
      <c r="CE86" s="72"/>
      <c r="CF86" s="73" t="s">
        <v>179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5"/>
      <c r="CS86" s="73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5"/>
      <c r="DF86" s="64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6"/>
      <c r="DS86" s="64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6"/>
      <c r="EF86" s="64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6"/>
      <c r="ES86" s="67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9"/>
    </row>
    <row r="87" spans="1:161" ht="22.5" customHeight="1">
      <c r="A87" s="202" t="s">
        <v>180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49" t="s">
        <v>181</v>
      </c>
      <c r="BY87" s="50"/>
      <c r="BZ87" s="50"/>
      <c r="CA87" s="50"/>
      <c r="CB87" s="50"/>
      <c r="CC87" s="50"/>
      <c r="CD87" s="50"/>
      <c r="CE87" s="72"/>
      <c r="CF87" s="73" t="s">
        <v>182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5"/>
      <c r="CS87" s="73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5"/>
      <c r="DF87" s="64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6"/>
      <c r="DS87" s="64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6"/>
      <c r="EF87" s="64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6"/>
      <c r="ES87" s="67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9"/>
    </row>
    <row r="88" spans="1:161" ht="12.75" customHeight="1">
      <c r="A88" s="245" t="s">
        <v>183</v>
      </c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6" t="s">
        <v>184</v>
      </c>
      <c r="BY88" s="247"/>
      <c r="BZ88" s="247"/>
      <c r="CA88" s="247"/>
      <c r="CB88" s="247"/>
      <c r="CC88" s="247"/>
      <c r="CD88" s="247"/>
      <c r="CE88" s="248"/>
      <c r="CF88" s="249" t="s">
        <v>185</v>
      </c>
      <c r="CG88" s="250"/>
      <c r="CH88" s="250"/>
      <c r="CI88" s="250"/>
      <c r="CJ88" s="250"/>
      <c r="CK88" s="250"/>
      <c r="CL88" s="250"/>
      <c r="CM88" s="250"/>
      <c r="CN88" s="250"/>
      <c r="CO88" s="250"/>
      <c r="CP88" s="250"/>
      <c r="CQ88" s="250"/>
      <c r="CR88" s="251"/>
      <c r="CS88" s="73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5"/>
      <c r="DF88" s="64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6"/>
      <c r="DS88" s="64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6"/>
      <c r="EF88" s="64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6"/>
      <c r="ES88" s="67" t="s">
        <v>42</v>
      </c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9"/>
    </row>
    <row r="89" spans="1:161" ht="22.5" customHeight="1">
      <c r="A89" s="195" t="s">
        <v>186</v>
      </c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49" t="s">
        <v>187</v>
      </c>
      <c r="BY89" s="50"/>
      <c r="BZ89" s="50"/>
      <c r="CA89" s="50"/>
      <c r="CB89" s="50"/>
      <c r="CC89" s="50"/>
      <c r="CD89" s="50"/>
      <c r="CE89" s="72"/>
      <c r="CF89" s="73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5"/>
      <c r="CS89" s="73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5"/>
      <c r="DF89" s="64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6"/>
      <c r="DS89" s="64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6"/>
      <c r="EF89" s="64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6"/>
      <c r="ES89" s="67" t="s">
        <v>42</v>
      </c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9"/>
    </row>
    <row r="90" spans="1:161" ht="12.75" customHeight="1">
      <c r="A90" s="195" t="s">
        <v>188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49" t="s">
        <v>189</v>
      </c>
      <c r="BY90" s="50"/>
      <c r="BZ90" s="50"/>
      <c r="CA90" s="50"/>
      <c r="CB90" s="50"/>
      <c r="CC90" s="50"/>
      <c r="CD90" s="50"/>
      <c r="CE90" s="72"/>
      <c r="CF90" s="73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5"/>
      <c r="CS90" s="73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5"/>
      <c r="DF90" s="64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6"/>
      <c r="DS90" s="64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6"/>
      <c r="EF90" s="64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6"/>
      <c r="ES90" s="67" t="s">
        <v>42</v>
      </c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9"/>
    </row>
    <row r="91" spans="1:161" ht="12.75" customHeight="1">
      <c r="A91" s="195" t="s">
        <v>191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49" t="s">
        <v>190</v>
      </c>
      <c r="BY91" s="50"/>
      <c r="BZ91" s="50"/>
      <c r="CA91" s="50"/>
      <c r="CB91" s="50"/>
      <c r="CC91" s="50"/>
      <c r="CD91" s="50"/>
      <c r="CE91" s="72"/>
      <c r="CF91" s="73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5"/>
      <c r="CS91" s="73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5"/>
      <c r="DF91" s="64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6"/>
      <c r="DS91" s="64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6"/>
      <c r="EF91" s="64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6"/>
      <c r="ES91" s="67" t="s">
        <v>42</v>
      </c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9"/>
    </row>
    <row r="92" spans="1:161" ht="12.75" customHeight="1">
      <c r="A92" s="245" t="s">
        <v>192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  <c r="BV92" s="245"/>
      <c r="BW92" s="245"/>
      <c r="BX92" s="246" t="s">
        <v>193</v>
      </c>
      <c r="BY92" s="247"/>
      <c r="BZ92" s="247"/>
      <c r="CA92" s="247"/>
      <c r="CB92" s="247"/>
      <c r="CC92" s="247"/>
      <c r="CD92" s="247"/>
      <c r="CE92" s="248"/>
      <c r="CF92" s="249" t="s">
        <v>42</v>
      </c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1"/>
      <c r="CS92" s="73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5"/>
      <c r="DF92" s="64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6"/>
      <c r="DS92" s="64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6"/>
      <c r="EF92" s="64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6"/>
      <c r="ES92" s="67" t="s">
        <v>42</v>
      </c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9"/>
    </row>
    <row r="93" spans="1:161" ht="15.75" customHeight="1">
      <c r="A93" s="195" t="s">
        <v>194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49" t="s">
        <v>195</v>
      </c>
      <c r="BY93" s="50"/>
      <c r="BZ93" s="50"/>
      <c r="CA93" s="50"/>
      <c r="CB93" s="50"/>
      <c r="CC93" s="50"/>
      <c r="CD93" s="50"/>
      <c r="CE93" s="72"/>
      <c r="CF93" s="73" t="s">
        <v>196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5"/>
      <c r="CS93" s="73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5"/>
      <c r="DF93" s="64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6"/>
      <c r="DS93" s="64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6"/>
      <c r="EF93" s="64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6"/>
      <c r="ES93" s="67" t="s">
        <v>42</v>
      </c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9"/>
    </row>
    <row r="94" ht="3" customHeight="1"/>
    <row r="95" ht="3" customHeight="1"/>
  </sheetData>
  <sheetProtection/>
  <mergeCells count="688"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0:BW90"/>
    <mergeCell ref="BX90:CE90"/>
    <mergeCell ref="CF90:CR90"/>
    <mergeCell ref="CS90:DE90"/>
    <mergeCell ref="DF90:DR90"/>
    <mergeCell ref="DS90:EE90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8:BW88"/>
    <mergeCell ref="BX88:CE88"/>
    <mergeCell ref="CF88:CR88"/>
    <mergeCell ref="CS88:DE88"/>
    <mergeCell ref="DF88:DR88"/>
    <mergeCell ref="DS88:EE88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BX56:CE56"/>
    <mergeCell ref="CF56:CR56"/>
    <mergeCell ref="CS56:DE56"/>
    <mergeCell ref="DF56:DR56"/>
    <mergeCell ref="DS56:EE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48:BW48"/>
    <mergeCell ref="BX48:CE48"/>
    <mergeCell ref="CF48:CR48"/>
    <mergeCell ref="CS48:DE48"/>
    <mergeCell ref="DF48:DR48"/>
    <mergeCell ref="DS48:EE48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6:BW46"/>
    <mergeCell ref="BX46:CE46"/>
    <mergeCell ref="CF46:CR46"/>
    <mergeCell ref="CS46:DE46"/>
    <mergeCell ref="DF46:DR46"/>
    <mergeCell ref="DS46:EE46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4:BW44"/>
    <mergeCell ref="BX44:CE44"/>
    <mergeCell ref="CF44:CR44"/>
    <mergeCell ref="CS44:DE44"/>
    <mergeCell ref="DF44:DR44"/>
    <mergeCell ref="DS44:EE44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2:BW42"/>
    <mergeCell ref="BX42:CE42"/>
    <mergeCell ref="CF42:CR42"/>
    <mergeCell ref="CS42:DE42"/>
    <mergeCell ref="DF42:DR42"/>
    <mergeCell ref="DS42:EE42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0:BW40"/>
    <mergeCell ref="BX40:CE40"/>
    <mergeCell ref="CF40:CR40"/>
    <mergeCell ref="CS40:DE40"/>
    <mergeCell ref="DF40:DR40"/>
    <mergeCell ref="DS40:EE40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38:BW38"/>
    <mergeCell ref="BX38:CE38"/>
    <mergeCell ref="CF38:CR38"/>
    <mergeCell ref="CS38:DE38"/>
    <mergeCell ref="DF38:DR38"/>
    <mergeCell ref="DS38:EE38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F37:ER37"/>
    <mergeCell ref="ES37:FE37"/>
    <mergeCell ref="A37:BW37"/>
    <mergeCell ref="BX37:CE37"/>
    <mergeCell ref="CF37:CR37"/>
    <mergeCell ref="CS37:DE37"/>
    <mergeCell ref="DF37:DR37"/>
    <mergeCell ref="DS37:EE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D93"/>
  <sheetViews>
    <sheetView view="pageBreakPreview" zoomScale="60" workbookViewId="0" topLeftCell="A43">
      <selection activeCell="EF8" sqref="EF8:ER8"/>
    </sheetView>
  </sheetViews>
  <sheetFormatPr defaultColWidth="0.875" defaultRowHeight="12.75"/>
  <cols>
    <col min="1" max="121" width="0.875" style="1" customWidth="1"/>
    <col min="122" max="122" width="4.25390625" style="1" customWidth="1"/>
    <col min="123" max="134" width="0.875" style="1" customWidth="1"/>
    <col min="135" max="135" width="4.12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47" t="s">
        <v>346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</row>
    <row r="3" spans="1:161" ht="11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4"/>
      <c r="BX3" s="78" t="s">
        <v>2</v>
      </c>
      <c r="BY3" s="79"/>
      <c r="BZ3" s="79"/>
      <c r="CA3" s="79"/>
      <c r="CB3" s="79"/>
      <c r="CC3" s="79"/>
      <c r="CD3" s="79"/>
      <c r="CE3" s="80"/>
      <c r="CF3" s="78" t="s">
        <v>3</v>
      </c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80"/>
      <c r="CS3" s="78" t="s">
        <v>4</v>
      </c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80"/>
      <c r="DF3" s="67" t="s">
        <v>11</v>
      </c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</row>
    <row r="4" spans="1:161" ht="11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7"/>
      <c r="BX4" s="81"/>
      <c r="BY4" s="82"/>
      <c r="BZ4" s="82"/>
      <c r="CA4" s="82"/>
      <c r="CB4" s="82"/>
      <c r="CC4" s="82"/>
      <c r="CD4" s="82"/>
      <c r="CE4" s="83"/>
      <c r="CF4" s="81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3"/>
      <c r="CS4" s="81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3"/>
      <c r="DF4" s="87" t="s">
        <v>5</v>
      </c>
      <c r="DG4" s="88"/>
      <c r="DH4" s="88"/>
      <c r="DI4" s="88"/>
      <c r="DJ4" s="88"/>
      <c r="DK4" s="88"/>
      <c r="DL4" s="89" t="s">
        <v>270</v>
      </c>
      <c r="DM4" s="89"/>
      <c r="DN4" s="89"/>
      <c r="DO4" s="90" t="s">
        <v>6</v>
      </c>
      <c r="DP4" s="90"/>
      <c r="DQ4" s="90"/>
      <c r="DR4" s="91"/>
      <c r="DS4" s="87" t="s">
        <v>5</v>
      </c>
      <c r="DT4" s="88"/>
      <c r="DU4" s="88"/>
      <c r="DV4" s="88"/>
      <c r="DW4" s="88"/>
      <c r="DX4" s="88"/>
      <c r="DY4" s="89" t="s">
        <v>349</v>
      </c>
      <c r="DZ4" s="89"/>
      <c r="EA4" s="89"/>
      <c r="EB4" s="90" t="s">
        <v>6</v>
      </c>
      <c r="EC4" s="90"/>
      <c r="ED4" s="90"/>
      <c r="EE4" s="91"/>
      <c r="EF4" s="87" t="s">
        <v>5</v>
      </c>
      <c r="EG4" s="88"/>
      <c r="EH4" s="88"/>
      <c r="EI4" s="88"/>
      <c r="EJ4" s="88"/>
      <c r="EK4" s="88"/>
      <c r="EL4" s="89" t="s">
        <v>348</v>
      </c>
      <c r="EM4" s="89"/>
      <c r="EN4" s="89"/>
      <c r="EO4" s="90" t="s">
        <v>6</v>
      </c>
      <c r="EP4" s="90"/>
      <c r="EQ4" s="90"/>
      <c r="ER4" s="91"/>
      <c r="ES4" s="78" t="s">
        <v>10</v>
      </c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</row>
    <row r="5" spans="1:161" ht="39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7"/>
      <c r="BX5" s="84"/>
      <c r="BY5" s="85"/>
      <c r="BZ5" s="85"/>
      <c r="CA5" s="85"/>
      <c r="CB5" s="85"/>
      <c r="CC5" s="85"/>
      <c r="CD5" s="85"/>
      <c r="CE5" s="86"/>
      <c r="CF5" s="84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6"/>
      <c r="CS5" s="84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6"/>
      <c r="DF5" s="92" t="s">
        <v>7</v>
      </c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4"/>
      <c r="DS5" s="92" t="s">
        <v>8</v>
      </c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4"/>
      <c r="EF5" s="92" t="s">
        <v>9</v>
      </c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4"/>
      <c r="ES5" s="84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</row>
    <row r="6" spans="1:161" ht="12" thickBot="1">
      <c r="A6" s="95" t="s">
        <v>12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6"/>
      <c r="BX6" s="97" t="s">
        <v>13</v>
      </c>
      <c r="BY6" s="98"/>
      <c r="BZ6" s="98"/>
      <c r="CA6" s="98"/>
      <c r="CB6" s="98"/>
      <c r="CC6" s="98"/>
      <c r="CD6" s="98"/>
      <c r="CE6" s="99"/>
      <c r="CF6" s="97" t="s">
        <v>14</v>
      </c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9"/>
      <c r="CS6" s="97" t="s">
        <v>15</v>
      </c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9"/>
      <c r="DF6" s="97" t="s">
        <v>16</v>
      </c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9"/>
      <c r="DS6" s="97" t="s">
        <v>17</v>
      </c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9"/>
      <c r="EF6" s="97" t="s">
        <v>18</v>
      </c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9"/>
      <c r="ES6" s="97" t="s">
        <v>19</v>
      </c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</row>
    <row r="7" spans="1:161" ht="12.75" customHeight="1">
      <c r="A7" s="100" t="s">
        <v>40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60" t="s">
        <v>41</v>
      </c>
      <c r="BY7" s="61"/>
      <c r="BZ7" s="61"/>
      <c r="CA7" s="61"/>
      <c r="CB7" s="61"/>
      <c r="CC7" s="61"/>
      <c r="CD7" s="61"/>
      <c r="CE7" s="101"/>
      <c r="CF7" s="102" t="s">
        <v>42</v>
      </c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4"/>
      <c r="CS7" s="102" t="s">
        <v>42</v>
      </c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4"/>
      <c r="DF7" s="105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7"/>
      <c r="DS7" s="105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7"/>
      <c r="EF7" s="105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7"/>
      <c r="ES7" s="105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252"/>
    </row>
    <row r="8" spans="1:161" ht="12.75" customHeight="1">
      <c r="A8" s="100" t="s">
        <v>43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49" t="s">
        <v>44</v>
      </c>
      <c r="BY8" s="50"/>
      <c r="BZ8" s="50"/>
      <c r="CA8" s="50"/>
      <c r="CB8" s="50"/>
      <c r="CC8" s="50"/>
      <c r="CD8" s="50"/>
      <c r="CE8" s="72"/>
      <c r="CF8" s="73" t="s">
        <v>42</v>
      </c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5"/>
      <c r="CS8" s="73" t="s">
        <v>42</v>
      </c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5"/>
      <c r="DF8" s="64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6"/>
      <c r="DS8" s="64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6"/>
      <c r="EF8" s="64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6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108"/>
    </row>
    <row r="9" spans="1:161" ht="24" customHeight="1">
      <c r="A9" s="109" t="s">
        <v>45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10" t="s">
        <v>46</v>
      </c>
      <c r="BY9" s="111"/>
      <c r="BZ9" s="111"/>
      <c r="CA9" s="111"/>
      <c r="CB9" s="111"/>
      <c r="CC9" s="111"/>
      <c r="CD9" s="111"/>
      <c r="CE9" s="112"/>
      <c r="CF9" s="113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2"/>
      <c r="CS9" s="114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6"/>
      <c r="DF9" s="117">
        <f>DF10+DF13+DF17+DF20+DF23+DF28+DF32</f>
        <v>0</v>
      </c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9"/>
      <c r="DS9" s="117">
        <f>DS10+DS13+DS17+DS20+DS23+DS28+DS32</f>
        <v>0</v>
      </c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9"/>
      <c r="EF9" s="117">
        <f>EF10+EF13+EF17+EF20+EF23+EF28+EF32</f>
        <v>0</v>
      </c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9"/>
      <c r="ES9" s="117">
        <f>ES10+ES13+ES17+ES20+ES23+ES28+ES32</f>
        <v>0</v>
      </c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9"/>
    </row>
    <row r="10" spans="1:161" ht="22.5" customHeight="1">
      <c r="A10" s="120" t="s">
        <v>47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2" t="s">
        <v>48</v>
      </c>
      <c r="BY10" s="123"/>
      <c r="BZ10" s="123"/>
      <c r="CA10" s="123"/>
      <c r="CB10" s="123"/>
      <c r="CC10" s="123"/>
      <c r="CD10" s="123"/>
      <c r="CE10" s="124"/>
      <c r="CF10" s="125" t="s">
        <v>49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7"/>
      <c r="CS10" s="125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7"/>
      <c r="DF10" s="128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30"/>
      <c r="DS10" s="128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30"/>
      <c r="EF10" s="128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30"/>
      <c r="ES10" s="128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31"/>
    </row>
    <row r="11" spans="1:161" ht="11.25">
      <c r="A11" s="132" t="s">
        <v>50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3" t="s">
        <v>51</v>
      </c>
      <c r="BY11" s="134"/>
      <c r="BZ11" s="134"/>
      <c r="CA11" s="134"/>
      <c r="CB11" s="134"/>
      <c r="CC11" s="134"/>
      <c r="CD11" s="134"/>
      <c r="CE11" s="135"/>
      <c r="CF11" s="139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1"/>
      <c r="CS11" s="139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1"/>
      <c r="DF11" s="145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7"/>
      <c r="DS11" s="145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7"/>
      <c r="EF11" s="145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7"/>
      <c r="ES11" s="145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51"/>
    </row>
    <row r="12" spans="1:161" ht="12" thickBo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4"/>
      <c r="BX12" s="136"/>
      <c r="BY12" s="137"/>
      <c r="BZ12" s="137"/>
      <c r="CA12" s="137"/>
      <c r="CB12" s="137"/>
      <c r="CC12" s="137"/>
      <c r="CD12" s="137"/>
      <c r="CE12" s="138"/>
      <c r="CF12" s="142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4"/>
      <c r="CS12" s="142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148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50"/>
      <c r="DS12" s="148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50"/>
      <c r="EF12" s="148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50"/>
      <c r="ES12" s="148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52"/>
    </row>
    <row r="13" spans="1:161" ht="21" customHeight="1">
      <c r="A13" s="155" t="s">
        <v>52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7"/>
      <c r="BX13" s="158" t="s">
        <v>53</v>
      </c>
      <c r="BY13" s="159"/>
      <c r="BZ13" s="159"/>
      <c r="CA13" s="159"/>
      <c r="CB13" s="159"/>
      <c r="CC13" s="159"/>
      <c r="CD13" s="159"/>
      <c r="CE13" s="160"/>
      <c r="CF13" s="161" t="s">
        <v>54</v>
      </c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3"/>
      <c r="CS13" s="161" t="s">
        <v>102</v>
      </c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164">
        <f>DF14+DF15</f>
        <v>0</v>
      </c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6"/>
      <c r="DS13" s="164">
        <f>DS14+DS15</f>
        <v>0</v>
      </c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6"/>
      <c r="EF13" s="164">
        <f>EF14+EF15</f>
        <v>0</v>
      </c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6"/>
      <c r="ES13" s="164">
        <f>ES14+ES15</f>
        <v>0</v>
      </c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6"/>
    </row>
    <row r="14" spans="1:161" ht="33.75" customHeight="1">
      <c r="A14" s="167" t="s">
        <v>55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22" t="s">
        <v>56</v>
      </c>
      <c r="BY14" s="123"/>
      <c r="BZ14" s="123"/>
      <c r="CA14" s="123"/>
      <c r="CB14" s="123"/>
      <c r="CC14" s="123"/>
      <c r="CD14" s="123"/>
      <c r="CE14" s="124"/>
      <c r="CF14" s="125" t="s">
        <v>54</v>
      </c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7"/>
      <c r="CS14" s="125" t="s">
        <v>102</v>
      </c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7"/>
      <c r="DF14" s="128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30"/>
      <c r="DS14" s="128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30"/>
      <c r="EF14" s="128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30"/>
      <c r="ES14" s="128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31"/>
    </row>
    <row r="15" spans="1:161" ht="22.5" customHeight="1">
      <c r="A15" s="167" t="s">
        <v>58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22" t="s">
        <v>57</v>
      </c>
      <c r="BY15" s="123"/>
      <c r="BZ15" s="123"/>
      <c r="CA15" s="123"/>
      <c r="CB15" s="123"/>
      <c r="CC15" s="123"/>
      <c r="CD15" s="123"/>
      <c r="CE15" s="124"/>
      <c r="CF15" s="125" t="s">
        <v>54</v>
      </c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7"/>
      <c r="CS15" s="125" t="s">
        <v>102</v>
      </c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7"/>
      <c r="DF15" s="128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30"/>
      <c r="DS15" s="128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30"/>
      <c r="EF15" s="128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30"/>
      <c r="ES15" s="128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1"/>
    </row>
    <row r="16" spans="1:161" ht="21.75" customHeight="1">
      <c r="A16" s="155" t="s">
        <v>273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7"/>
      <c r="BX16" s="122" t="s">
        <v>274</v>
      </c>
      <c r="BY16" s="123"/>
      <c r="BZ16" s="123"/>
      <c r="CA16" s="123"/>
      <c r="CB16" s="123"/>
      <c r="CC16" s="123"/>
      <c r="CD16" s="123"/>
      <c r="CE16" s="124"/>
      <c r="CF16" s="125" t="s">
        <v>54</v>
      </c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7"/>
      <c r="CS16" s="125" t="s">
        <v>102</v>
      </c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7"/>
      <c r="DF16" s="128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30"/>
      <c r="DS16" s="128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30"/>
      <c r="EF16" s="128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30"/>
      <c r="ES16" s="128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31"/>
    </row>
    <row r="17" spans="1:161" ht="20.25" customHeight="1">
      <c r="A17" s="155" t="s">
        <v>59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7"/>
      <c r="BX17" s="122" t="s">
        <v>60</v>
      </c>
      <c r="BY17" s="123"/>
      <c r="BZ17" s="123"/>
      <c r="CA17" s="123"/>
      <c r="CB17" s="123"/>
      <c r="CC17" s="123"/>
      <c r="CD17" s="123"/>
      <c r="CE17" s="124"/>
      <c r="CF17" s="125" t="s">
        <v>61</v>
      </c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7"/>
      <c r="CS17" s="125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7"/>
      <c r="DF17" s="128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30"/>
      <c r="DS17" s="128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30"/>
      <c r="EF17" s="128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30"/>
      <c r="ES17" s="128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1"/>
    </row>
    <row r="18" spans="1:161" ht="10.5" customHeight="1">
      <c r="A18" s="132" t="s">
        <v>50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3" t="s">
        <v>62</v>
      </c>
      <c r="BY18" s="134"/>
      <c r="BZ18" s="134"/>
      <c r="CA18" s="134"/>
      <c r="CB18" s="134"/>
      <c r="CC18" s="134"/>
      <c r="CD18" s="134"/>
      <c r="CE18" s="135"/>
      <c r="CF18" s="139" t="s">
        <v>61</v>
      </c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1"/>
      <c r="CS18" s="139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1"/>
      <c r="DF18" s="145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7"/>
      <c r="DS18" s="145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7"/>
      <c r="EF18" s="145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7"/>
      <c r="ES18" s="145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51"/>
    </row>
    <row r="19" spans="1:161" ht="10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4"/>
      <c r="BX19" s="169"/>
      <c r="BY19" s="170"/>
      <c r="BZ19" s="170"/>
      <c r="CA19" s="170"/>
      <c r="CB19" s="170"/>
      <c r="CC19" s="170"/>
      <c r="CD19" s="170"/>
      <c r="CE19" s="171"/>
      <c r="CF19" s="172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4"/>
      <c r="CS19" s="172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4"/>
      <c r="DF19" s="175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7"/>
      <c r="DS19" s="175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7"/>
      <c r="EF19" s="175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7"/>
      <c r="ES19" s="175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8"/>
    </row>
    <row r="20" spans="1:186" ht="10.5" customHeight="1">
      <c r="A20" s="155" t="s">
        <v>63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7"/>
      <c r="BX20" s="122" t="s">
        <v>64</v>
      </c>
      <c r="BY20" s="123"/>
      <c r="BZ20" s="123"/>
      <c r="CA20" s="123"/>
      <c r="CB20" s="123"/>
      <c r="CC20" s="123"/>
      <c r="CD20" s="123"/>
      <c r="CE20" s="124"/>
      <c r="CF20" s="125" t="s">
        <v>65</v>
      </c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7"/>
      <c r="CS20" s="125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7"/>
      <c r="DF20" s="128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30"/>
      <c r="DS20" s="128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30"/>
      <c r="EF20" s="128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30"/>
      <c r="ES20" s="128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31"/>
      <c r="GD20" s="24"/>
    </row>
    <row r="21" spans="1:161" ht="10.5" customHeight="1">
      <c r="A21" s="179" t="s">
        <v>50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33"/>
      <c r="BY21" s="134"/>
      <c r="BZ21" s="134"/>
      <c r="CA21" s="134"/>
      <c r="CB21" s="134"/>
      <c r="CC21" s="134"/>
      <c r="CD21" s="134"/>
      <c r="CE21" s="135"/>
      <c r="CF21" s="139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1"/>
      <c r="CS21" s="139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1"/>
      <c r="DF21" s="145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7"/>
      <c r="DS21" s="145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7"/>
      <c r="EF21" s="145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7"/>
      <c r="ES21" s="145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51"/>
    </row>
    <row r="22" spans="1:161" ht="10.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1"/>
      <c r="BX22" s="169"/>
      <c r="BY22" s="170"/>
      <c r="BZ22" s="170"/>
      <c r="CA22" s="170"/>
      <c r="CB22" s="170"/>
      <c r="CC22" s="170"/>
      <c r="CD22" s="170"/>
      <c r="CE22" s="171"/>
      <c r="CF22" s="172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4"/>
      <c r="CS22" s="172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4"/>
      <c r="DF22" s="175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7"/>
      <c r="DS22" s="175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7"/>
      <c r="EF22" s="175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7"/>
      <c r="ES22" s="175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8"/>
    </row>
    <row r="23" spans="1:161" ht="10.5" customHeight="1">
      <c r="A23" s="155" t="s">
        <v>66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7"/>
      <c r="BX23" s="122" t="s">
        <v>67</v>
      </c>
      <c r="BY23" s="123"/>
      <c r="BZ23" s="123"/>
      <c r="CA23" s="123"/>
      <c r="CB23" s="123"/>
      <c r="CC23" s="123"/>
      <c r="CD23" s="123"/>
      <c r="CE23" s="124"/>
      <c r="CF23" s="125" t="s">
        <v>68</v>
      </c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7"/>
      <c r="CS23" s="125" t="s">
        <v>275</v>
      </c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7"/>
      <c r="DF23" s="128">
        <f>DF24+DF26+DF27</f>
        <v>0</v>
      </c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30"/>
      <c r="DS23" s="128">
        <f>DS24+DS26+DS27</f>
        <v>0</v>
      </c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30"/>
      <c r="EF23" s="128">
        <f>EF24+EF26+EF27</f>
        <v>0</v>
      </c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30"/>
      <c r="ES23" s="128">
        <f>ES24+ES26+ES27</f>
        <v>0</v>
      </c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30"/>
    </row>
    <row r="24" spans="1:161" ht="10.5" customHeight="1">
      <c r="A24" s="179" t="s">
        <v>50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33" t="s">
        <v>70</v>
      </c>
      <c r="BY24" s="134"/>
      <c r="BZ24" s="134"/>
      <c r="CA24" s="134"/>
      <c r="CB24" s="134"/>
      <c r="CC24" s="134"/>
      <c r="CD24" s="134"/>
      <c r="CE24" s="135"/>
      <c r="CF24" s="139" t="s">
        <v>68</v>
      </c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1"/>
      <c r="CS24" s="139" t="s">
        <v>275</v>
      </c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1"/>
      <c r="DF24" s="145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7"/>
      <c r="DS24" s="145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7"/>
      <c r="EF24" s="145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7"/>
      <c r="ES24" s="145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51"/>
    </row>
    <row r="25" spans="1:161" ht="10.5" customHeight="1">
      <c r="A25" s="180" t="s">
        <v>69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1"/>
      <c r="BX25" s="169"/>
      <c r="BY25" s="170"/>
      <c r="BZ25" s="170"/>
      <c r="CA25" s="170"/>
      <c r="CB25" s="170"/>
      <c r="CC25" s="170"/>
      <c r="CD25" s="170"/>
      <c r="CE25" s="171"/>
      <c r="CF25" s="172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4"/>
      <c r="CS25" s="172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4"/>
      <c r="DF25" s="175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7"/>
      <c r="DS25" s="175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7"/>
      <c r="EF25" s="175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7"/>
      <c r="ES25" s="175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8"/>
    </row>
    <row r="26" spans="1:161" ht="10.5" customHeight="1">
      <c r="A26" s="182" t="s">
        <v>71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1"/>
      <c r="BX26" s="122" t="s">
        <v>72</v>
      </c>
      <c r="BY26" s="123"/>
      <c r="BZ26" s="123"/>
      <c r="CA26" s="123"/>
      <c r="CB26" s="123"/>
      <c r="CC26" s="123"/>
      <c r="CD26" s="123"/>
      <c r="CE26" s="124"/>
      <c r="CF26" s="125" t="s">
        <v>68</v>
      </c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7"/>
      <c r="CS26" s="125" t="s">
        <v>276</v>
      </c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7"/>
      <c r="DF26" s="128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30"/>
      <c r="DS26" s="128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30"/>
      <c r="EF26" s="128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30"/>
      <c r="ES26" s="128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31"/>
    </row>
    <row r="27" spans="1:161" ht="10.5" customHeight="1">
      <c r="A27" s="182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1"/>
      <c r="BX27" s="122"/>
      <c r="BY27" s="123"/>
      <c r="BZ27" s="123"/>
      <c r="CA27" s="123"/>
      <c r="CB27" s="123"/>
      <c r="CC27" s="123"/>
      <c r="CD27" s="123"/>
      <c r="CE27" s="124"/>
      <c r="CF27" s="125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7"/>
      <c r="CS27" s="125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7"/>
      <c r="DF27" s="128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30"/>
      <c r="DS27" s="128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30"/>
      <c r="EF27" s="128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30"/>
      <c r="ES27" s="128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31"/>
    </row>
    <row r="28" spans="1:161" ht="10.5" customHeight="1">
      <c r="A28" s="155" t="s">
        <v>73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7"/>
      <c r="BX28" s="122" t="s">
        <v>74</v>
      </c>
      <c r="BY28" s="123"/>
      <c r="BZ28" s="123"/>
      <c r="CA28" s="123"/>
      <c r="CB28" s="123"/>
      <c r="CC28" s="123"/>
      <c r="CD28" s="123"/>
      <c r="CE28" s="124"/>
      <c r="CF28" s="125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7"/>
      <c r="CS28" s="125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7"/>
      <c r="DF28" s="128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30"/>
      <c r="DS28" s="128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0"/>
      <c r="EF28" s="128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30"/>
      <c r="ES28" s="128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31"/>
    </row>
    <row r="29" spans="1:161" ht="10.5" customHeight="1">
      <c r="A29" s="179" t="s">
        <v>50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33"/>
      <c r="BY29" s="134"/>
      <c r="BZ29" s="134"/>
      <c r="CA29" s="134"/>
      <c r="CB29" s="134"/>
      <c r="CC29" s="134"/>
      <c r="CD29" s="134"/>
      <c r="CE29" s="135"/>
      <c r="CF29" s="139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1"/>
      <c r="CS29" s="139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1"/>
      <c r="DF29" s="145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7"/>
      <c r="DS29" s="145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7"/>
      <c r="EF29" s="145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7"/>
      <c r="ES29" s="145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51"/>
    </row>
    <row r="30" spans="1:161" ht="10.5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1"/>
      <c r="BX30" s="169"/>
      <c r="BY30" s="170"/>
      <c r="BZ30" s="170"/>
      <c r="CA30" s="170"/>
      <c r="CB30" s="170"/>
      <c r="CC30" s="170"/>
      <c r="CD30" s="170"/>
      <c r="CE30" s="171"/>
      <c r="CF30" s="172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4"/>
      <c r="CS30" s="172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4"/>
      <c r="DF30" s="175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7"/>
      <c r="DS30" s="175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7"/>
      <c r="EF30" s="175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7"/>
      <c r="ES30" s="175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8"/>
    </row>
    <row r="31" spans="1:161" ht="10.5" customHeight="1">
      <c r="A31" s="182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1"/>
      <c r="BX31" s="122"/>
      <c r="BY31" s="123"/>
      <c r="BZ31" s="123"/>
      <c r="CA31" s="123"/>
      <c r="CB31" s="123"/>
      <c r="CC31" s="123"/>
      <c r="CD31" s="123"/>
      <c r="CE31" s="124"/>
      <c r="CF31" s="125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7"/>
      <c r="CS31" s="125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128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30"/>
      <c r="DS31" s="128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30"/>
      <c r="EF31" s="128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30"/>
      <c r="ES31" s="128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31"/>
    </row>
    <row r="32" spans="1:161" ht="12.75" customHeight="1">
      <c r="A32" s="155" t="s">
        <v>75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7"/>
      <c r="BX32" s="122" t="s">
        <v>76</v>
      </c>
      <c r="BY32" s="123"/>
      <c r="BZ32" s="123"/>
      <c r="CA32" s="123"/>
      <c r="CB32" s="123"/>
      <c r="CC32" s="123"/>
      <c r="CD32" s="123"/>
      <c r="CE32" s="124"/>
      <c r="CF32" s="125" t="s">
        <v>42</v>
      </c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7"/>
      <c r="CS32" s="125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128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30"/>
      <c r="DS32" s="128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30"/>
      <c r="EF32" s="128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30"/>
      <c r="ES32" s="128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31"/>
    </row>
    <row r="33" spans="1:161" ht="25.5" customHeight="1">
      <c r="A33" s="167" t="s">
        <v>77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22" t="s">
        <v>78</v>
      </c>
      <c r="BY33" s="123"/>
      <c r="BZ33" s="123"/>
      <c r="CA33" s="123"/>
      <c r="CB33" s="123"/>
      <c r="CC33" s="123"/>
      <c r="CD33" s="123"/>
      <c r="CE33" s="124"/>
      <c r="CF33" s="125" t="s">
        <v>79</v>
      </c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7"/>
      <c r="CS33" s="125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28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30"/>
      <c r="EF33" s="128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30"/>
      <c r="ES33" s="128" t="s">
        <v>42</v>
      </c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31"/>
    </row>
    <row r="34" spans="1:161" ht="21.75" customHeight="1">
      <c r="A34" s="109" t="s">
        <v>80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83" t="s">
        <v>81</v>
      </c>
      <c r="BY34" s="184"/>
      <c r="BZ34" s="184"/>
      <c r="CA34" s="184"/>
      <c r="CB34" s="184"/>
      <c r="CC34" s="184"/>
      <c r="CD34" s="184"/>
      <c r="CE34" s="185"/>
      <c r="CF34" s="186" t="s">
        <v>42</v>
      </c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5"/>
      <c r="CS34" s="187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9"/>
      <c r="DF34" s="117">
        <f>DF35+DF42+DF51+DF56+DF64+DF66+DF85</f>
        <v>0</v>
      </c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1"/>
      <c r="DS34" s="117">
        <f>DS35+DS42+DS51+DS56+DS64+DS66+DS85</f>
        <v>0</v>
      </c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1"/>
      <c r="EF34" s="117">
        <f>EF35+EF42+EF51+EF56+EF64+EF66+EF85</f>
        <v>0</v>
      </c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1"/>
      <c r="ES34" s="192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4"/>
    </row>
    <row r="35" spans="1:161" ht="22.5" customHeight="1">
      <c r="A35" s="195" t="s">
        <v>82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49" t="s">
        <v>83</v>
      </c>
      <c r="BY35" s="50"/>
      <c r="BZ35" s="50"/>
      <c r="CA35" s="50"/>
      <c r="CB35" s="50"/>
      <c r="CC35" s="50"/>
      <c r="CD35" s="50"/>
      <c r="CE35" s="72"/>
      <c r="CF35" s="73" t="s">
        <v>42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5"/>
      <c r="CS35" s="73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5"/>
      <c r="DF35" s="64">
        <f>DF36+DF38+DF39+DF40+DF37</f>
        <v>0</v>
      </c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6"/>
      <c r="DS35" s="64">
        <f>DS36+DS38+DS39+DS40+DS37</f>
        <v>0</v>
      </c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6"/>
      <c r="EF35" s="64">
        <f>EF36+EF38+EF39+EF40+EF37</f>
        <v>0</v>
      </c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6"/>
      <c r="ES35" s="67" t="s">
        <v>42</v>
      </c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9"/>
    </row>
    <row r="36" spans="1:161" ht="22.5" customHeight="1">
      <c r="A36" s="197" t="s">
        <v>84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49" t="s">
        <v>85</v>
      </c>
      <c r="BY36" s="50"/>
      <c r="BZ36" s="50"/>
      <c r="CA36" s="50"/>
      <c r="CB36" s="50"/>
      <c r="CC36" s="50"/>
      <c r="CD36" s="50"/>
      <c r="CE36" s="72"/>
      <c r="CF36" s="73" t="s">
        <v>86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5"/>
      <c r="CS36" s="73" t="s">
        <v>277</v>
      </c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5"/>
      <c r="DF36" s="64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6"/>
      <c r="DS36" s="64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6"/>
      <c r="EF36" s="64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6"/>
      <c r="ES36" s="67" t="s">
        <v>42</v>
      </c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9"/>
    </row>
    <row r="37" spans="1:161" ht="22.5" customHeight="1">
      <c r="A37" s="70" t="s">
        <v>339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49" t="s">
        <v>340</v>
      </c>
      <c r="BY37" s="50"/>
      <c r="BZ37" s="50"/>
      <c r="CA37" s="50"/>
      <c r="CB37" s="50"/>
      <c r="CC37" s="50"/>
      <c r="CD37" s="50"/>
      <c r="CE37" s="72"/>
      <c r="CF37" s="73" t="s">
        <v>86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5"/>
      <c r="CS37" s="73" t="s">
        <v>292</v>
      </c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5"/>
      <c r="DF37" s="64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6"/>
      <c r="DS37" s="64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6"/>
      <c r="EF37" s="64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6"/>
      <c r="ES37" s="67" t="s">
        <v>42</v>
      </c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9"/>
    </row>
    <row r="38" spans="1:161" ht="10.5" customHeight="1">
      <c r="A38" s="199" t="s">
        <v>87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1"/>
      <c r="BX38" s="49" t="s">
        <v>88</v>
      </c>
      <c r="BY38" s="50"/>
      <c r="BZ38" s="50"/>
      <c r="CA38" s="50"/>
      <c r="CB38" s="50"/>
      <c r="CC38" s="50"/>
      <c r="CD38" s="50"/>
      <c r="CE38" s="72"/>
      <c r="CF38" s="73" t="s">
        <v>89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5"/>
      <c r="CS38" s="73" t="s">
        <v>278</v>
      </c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5"/>
      <c r="DF38" s="64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6"/>
      <c r="DS38" s="64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6"/>
      <c r="EF38" s="64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6"/>
      <c r="ES38" s="67" t="s">
        <v>42</v>
      </c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9"/>
    </row>
    <row r="39" spans="1:161" ht="10.5" customHeight="1">
      <c r="A39" s="199" t="s">
        <v>87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1"/>
      <c r="BX39" s="49" t="s">
        <v>279</v>
      </c>
      <c r="BY39" s="50"/>
      <c r="BZ39" s="50"/>
      <c r="CA39" s="50"/>
      <c r="CB39" s="50"/>
      <c r="CC39" s="50"/>
      <c r="CD39" s="50"/>
      <c r="CE39" s="72"/>
      <c r="CF39" s="73" t="s">
        <v>89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5"/>
      <c r="CS39" s="73" t="s">
        <v>281</v>
      </c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5"/>
      <c r="DF39" s="64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6"/>
      <c r="DS39" s="64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6"/>
      <c r="EF39" s="64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6"/>
      <c r="ES39" s="67" t="s">
        <v>42</v>
      </c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9"/>
    </row>
    <row r="40" spans="1:161" ht="10.5" customHeight="1">
      <c r="A40" s="199" t="s">
        <v>290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1"/>
      <c r="BX40" s="49" t="s">
        <v>291</v>
      </c>
      <c r="BY40" s="50"/>
      <c r="BZ40" s="50"/>
      <c r="CA40" s="50"/>
      <c r="CB40" s="50"/>
      <c r="CC40" s="50"/>
      <c r="CD40" s="50"/>
      <c r="CE40" s="72"/>
      <c r="CF40" s="73" t="s">
        <v>89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5"/>
      <c r="CS40" s="73" t="s">
        <v>297</v>
      </c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5"/>
      <c r="DF40" s="64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6"/>
      <c r="DS40" s="64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6"/>
      <c r="EF40" s="64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6"/>
      <c r="ES40" s="67" t="s">
        <v>42</v>
      </c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9"/>
    </row>
    <row r="41" spans="1:161" ht="22.5" customHeight="1">
      <c r="A41" s="197" t="s">
        <v>90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49" t="s">
        <v>91</v>
      </c>
      <c r="BY41" s="50"/>
      <c r="BZ41" s="50"/>
      <c r="CA41" s="50"/>
      <c r="CB41" s="50"/>
      <c r="CC41" s="50"/>
      <c r="CD41" s="50"/>
      <c r="CE41" s="72"/>
      <c r="CF41" s="73" t="s">
        <v>92</v>
      </c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5"/>
      <c r="CS41" s="73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5"/>
      <c r="DF41" s="64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6"/>
      <c r="DS41" s="64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6"/>
      <c r="EF41" s="64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6"/>
      <c r="ES41" s="67" t="s">
        <v>42</v>
      </c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9"/>
    </row>
    <row r="42" spans="1:161" ht="22.5" customHeight="1">
      <c r="A42" s="197" t="s">
        <v>93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49" t="s">
        <v>94</v>
      </c>
      <c r="BY42" s="50"/>
      <c r="BZ42" s="50"/>
      <c r="CA42" s="50"/>
      <c r="CB42" s="50"/>
      <c r="CC42" s="50"/>
      <c r="CD42" s="50"/>
      <c r="CE42" s="72"/>
      <c r="CF42" s="73" t="s">
        <v>95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5"/>
      <c r="CS42" s="73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5"/>
      <c r="DF42" s="64">
        <f>DF43+DF44</f>
        <v>0</v>
      </c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6"/>
      <c r="DS42" s="64">
        <f>DS43+DS44</f>
        <v>0</v>
      </c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6"/>
      <c r="EF42" s="64">
        <f>EF43+EF44</f>
        <v>0</v>
      </c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6"/>
      <c r="ES42" s="67" t="s">
        <v>42</v>
      </c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9"/>
    </row>
    <row r="43" spans="1:161" ht="22.5" customHeight="1">
      <c r="A43" s="202" t="s">
        <v>96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49" t="s">
        <v>97</v>
      </c>
      <c r="BY43" s="50"/>
      <c r="BZ43" s="50"/>
      <c r="CA43" s="50"/>
      <c r="CB43" s="50"/>
      <c r="CC43" s="50"/>
      <c r="CD43" s="50"/>
      <c r="CE43" s="72"/>
      <c r="CF43" s="73" t="s">
        <v>95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5"/>
      <c r="CS43" s="73" t="s">
        <v>280</v>
      </c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5"/>
      <c r="DF43" s="64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6"/>
      <c r="DS43" s="64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6"/>
      <c r="EF43" s="64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6"/>
      <c r="ES43" s="67" t="s">
        <v>42</v>
      </c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9"/>
    </row>
    <row r="44" spans="1:161" ht="10.5" customHeight="1" thickBot="1">
      <c r="A44" s="204" t="s">
        <v>98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6"/>
      <c r="BX44" s="42" t="s">
        <v>99</v>
      </c>
      <c r="BY44" s="43"/>
      <c r="BZ44" s="43"/>
      <c r="CA44" s="43"/>
      <c r="CB44" s="43"/>
      <c r="CC44" s="43"/>
      <c r="CD44" s="43"/>
      <c r="CE44" s="207"/>
      <c r="CF44" s="208" t="s">
        <v>95</v>
      </c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10"/>
      <c r="CS44" s="208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10"/>
      <c r="DF44" s="211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3"/>
      <c r="DS44" s="211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3"/>
      <c r="EF44" s="211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3"/>
      <c r="ES44" s="214" t="s">
        <v>42</v>
      </c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6"/>
    </row>
    <row r="45" spans="1:161" ht="10.5" customHeight="1">
      <c r="A45" s="199" t="s">
        <v>100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1"/>
      <c r="BX45" s="49" t="s">
        <v>101</v>
      </c>
      <c r="BY45" s="50"/>
      <c r="BZ45" s="50"/>
      <c r="CA45" s="50"/>
      <c r="CB45" s="50"/>
      <c r="CC45" s="50"/>
      <c r="CD45" s="50"/>
      <c r="CE45" s="72"/>
      <c r="CF45" s="73" t="s">
        <v>102</v>
      </c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5"/>
      <c r="CS45" s="73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5"/>
      <c r="DF45" s="64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6"/>
      <c r="DS45" s="64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6"/>
      <c r="EF45" s="64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6"/>
      <c r="ES45" s="67" t="s">
        <v>42</v>
      </c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9"/>
    </row>
    <row r="46" spans="1:161" ht="10.5" customHeight="1">
      <c r="A46" s="197" t="s">
        <v>103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49" t="s">
        <v>104</v>
      </c>
      <c r="BY46" s="50"/>
      <c r="BZ46" s="50"/>
      <c r="CA46" s="50"/>
      <c r="CB46" s="50"/>
      <c r="CC46" s="50"/>
      <c r="CD46" s="50"/>
      <c r="CE46" s="72"/>
      <c r="CF46" s="73" t="s">
        <v>105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5"/>
      <c r="CS46" s="73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5"/>
      <c r="DF46" s="64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6"/>
      <c r="DS46" s="64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6"/>
      <c r="EF46" s="64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6"/>
      <c r="ES46" s="67" t="s">
        <v>42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9"/>
    </row>
    <row r="47" spans="1:161" ht="21" customHeight="1">
      <c r="A47" s="197" t="s">
        <v>106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49" t="s">
        <v>107</v>
      </c>
      <c r="BY47" s="50"/>
      <c r="BZ47" s="50"/>
      <c r="CA47" s="50"/>
      <c r="CB47" s="50"/>
      <c r="CC47" s="50"/>
      <c r="CD47" s="50"/>
      <c r="CE47" s="72"/>
      <c r="CF47" s="73" t="s">
        <v>108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5"/>
      <c r="CS47" s="73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5"/>
      <c r="DF47" s="64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6"/>
      <c r="DS47" s="64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6"/>
      <c r="EF47" s="64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6"/>
      <c r="ES47" s="67" t="s">
        <v>42</v>
      </c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9"/>
    </row>
    <row r="48" spans="1:161" ht="21.75" customHeight="1">
      <c r="A48" s="202" t="s">
        <v>109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49" t="s">
        <v>110</v>
      </c>
      <c r="BY48" s="50"/>
      <c r="BZ48" s="50"/>
      <c r="CA48" s="50"/>
      <c r="CB48" s="50"/>
      <c r="CC48" s="50"/>
      <c r="CD48" s="50"/>
      <c r="CE48" s="72"/>
      <c r="CF48" s="73" t="s">
        <v>108</v>
      </c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5"/>
      <c r="CS48" s="73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5"/>
      <c r="DF48" s="64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6"/>
      <c r="DS48" s="64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6"/>
      <c r="EF48" s="64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6"/>
      <c r="ES48" s="67" t="s">
        <v>42</v>
      </c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9"/>
    </row>
    <row r="49" spans="1:161" ht="10.5" customHeight="1">
      <c r="A49" s="202" t="s">
        <v>111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49" t="s">
        <v>112</v>
      </c>
      <c r="BY49" s="50"/>
      <c r="BZ49" s="50"/>
      <c r="CA49" s="50"/>
      <c r="CB49" s="50"/>
      <c r="CC49" s="50"/>
      <c r="CD49" s="50"/>
      <c r="CE49" s="72"/>
      <c r="CF49" s="73" t="s">
        <v>108</v>
      </c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5"/>
      <c r="CS49" s="73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5"/>
      <c r="DF49" s="64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6"/>
      <c r="DS49" s="64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6"/>
      <c r="EF49" s="64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6"/>
      <c r="ES49" s="67" t="s">
        <v>42</v>
      </c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9"/>
    </row>
    <row r="50" spans="1:161" ht="10.5" customHeight="1">
      <c r="A50" s="217" t="s">
        <v>113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49" t="s">
        <v>114</v>
      </c>
      <c r="BY50" s="50"/>
      <c r="BZ50" s="50"/>
      <c r="CA50" s="50"/>
      <c r="CB50" s="50"/>
      <c r="CC50" s="50"/>
      <c r="CD50" s="50"/>
      <c r="CE50" s="72"/>
      <c r="CF50" s="73" t="s">
        <v>115</v>
      </c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5"/>
      <c r="CS50" s="73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5"/>
      <c r="DF50" s="64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6"/>
      <c r="DS50" s="64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6"/>
      <c r="EF50" s="64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6"/>
      <c r="ES50" s="67" t="s">
        <v>42</v>
      </c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9"/>
    </row>
    <row r="51" spans="1:161" ht="21.75" customHeight="1">
      <c r="A51" s="197" t="s">
        <v>116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49" t="s">
        <v>117</v>
      </c>
      <c r="BY51" s="50"/>
      <c r="BZ51" s="50"/>
      <c r="CA51" s="50"/>
      <c r="CB51" s="50"/>
      <c r="CC51" s="50"/>
      <c r="CD51" s="50"/>
      <c r="CE51" s="72"/>
      <c r="CF51" s="73" t="s">
        <v>118</v>
      </c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5"/>
      <c r="CS51" s="73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5"/>
      <c r="DF51" s="64">
        <f>DF52</f>
        <v>0</v>
      </c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6"/>
      <c r="DS51" s="64">
        <f>DS52</f>
        <v>0</v>
      </c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6"/>
      <c r="EF51" s="64">
        <f>EF52</f>
        <v>0</v>
      </c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6"/>
      <c r="ES51" s="67" t="s">
        <v>42</v>
      </c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9"/>
    </row>
    <row r="52" spans="1:161" ht="33.75" customHeight="1">
      <c r="A52" s="202" t="s">
        <v>119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49" t="s">
        <v>120</v>
      </c>
      <c r="BY52" s="50"/>
      <c r="BZ52" s="50"/>
      <c r="CA52" s="50"/>
      <c r="CB52" s="50"/>
      <c r="CC52" s="50"/>
      <c r="CD52" s="50"/>
      <c r="CE52" s="72"/>
      <c r="CF52" s="73" t="s">
        <v>121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5"/>
      <c r="CS52" s="73" t="s">
        <v>293</v>
      </c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5"/>
      <c r="DF52" s="64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6"/>
      <c r="DS52" s="64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6"/>
      <c r="EF52" s="64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6"/>
      <c r="ES52" s="67" t="s">
        <v>42</v>
      </c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9"/>
    </row>
    <row r="53" spans="1:161" ht="21.75" customHeight="1">
      <c r="A53" s="197" t="s">
        <v>122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49" t="s">
        <v>123</v>
      </c>
      <c r="BY53" s="50"/>
      <c r="BZ53" s="50"/>
      <c r="CA53" s="50"/>
      <c r="CB53" s="50"/>
      <c r="CC53" s="50"/>
      <c r="CD53" s="50"/>
      <c r="CE53" s="72"/>
      <c r="CF53" s="73" t="s">
        <v>124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5"/>
      <c r="CS53" s="73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5"/>
      <c r="DF53" s="64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6"/>
      <c r="DS53" s="64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6"/>
      <c r="EF53" s="64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6"/>
      <c r="ES53" s="67" t="s">
        <v>42</v>
      </c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9"/>
    </row>
    <row r="54" spans="1:161" ht="33.75" customHeight="1">
      <c r="A54" s="197" t="s">
        <v>125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49" t="s">
        <v>126</v>
      </c>
      <c r="BY54" s="50"/>
      <c r="BZ54" s="50"/>
      <c r="CA54" s="50"/>
      <c r="CB54" s="50"/>
      <c r="CC54" s="50"/>
      <c r="CD54" s="50"/>
      <c r="CE54" s="72"/>
      <c r="CF54" s="73" t="s">
        <v>127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5"/>
      <c r="CS54" s="73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5"/>
      <c r="DF54" s="64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6"/>
      <c r="DS54" s="64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6"/>
      <c r="EF54" s="64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6"/>
      <c r="ES54" s="67" t="s">
        <v>42</v>
      </c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9"/>
    </row>
    <row r="55" spans="1:161" ht="10.5" customHeight="1">
      <c r="A55" s="197" t="s">
        <v>128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49" t="s">
        <v>129</v>
      </c>
      <c r="BY55" s="50"/>
      <c r="BZ55" s="50"/>
      <c r="CA55" s="50"/>
      <c r="CB55" s="50"/>
      <c r="CC55" s="50"/>
      <c r="CD55" s="50"/>
      <c r="CE55" s="72"/>
      <c r="CF55" s="73" t="s">
        <v>130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5"/>
      <c r="CS55" s="73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5"/>
      <c r="DF55" s="64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6"/>
      <c r="DS55" s="64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6"/>
      <c r="EF55" s="64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6"/>
      <c r="ES55" s="67" t="s">
        <v>42</v>
      </c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9"/>
    </row>
    <row r="56" spans="1:161" ht="21" customHeight="1">
      <c r="A56" s="217" t="s">
        <v>131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49" t="s">
        <v>132</v>
      </c>
      <c r="BY56" s="50"/>
      <c r="BZ56" s="50"/>
      <c r="CA56" s="50"/>
      <c r="CB56" s="50"/>
      <c r="CC56" s="50"/>
      <c r="CD56" s="50"/>
      <c r="CE56" s="72"/>
      <c r="CF56" s="73" t="s">
        <v>133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5"/>
      <c r="CS56" s="73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5"/>
      <c r="DF56" s="64">
        <f>DF57+DF58+DF59</f>
        <v>0</v>
      </c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6"/>
      <c r="DS56" s="64">
        <f>DS57+DS58+DS59</f>
        <v>0</v>
      </c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6"/>
      <c r="EF56" s="64">
        <f>EF57+EF58+EF59</f>
        <v>0</v>
      </c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6"/>
      <c r="ES56" s="67" t="s">
        <v>42</v>
      </c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9"/>
    </row>
    <row r="57" spans="1:161" ht="21.75" customHeight="1">
      <c r="A57" s="197" t="s">
        <v>134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49" t="s">
        <v>135</v>
      </c>
      <c r="BY57" s="50"/>
      <c r="BZ57" s="50"/>
      <c r="CA57" s="50"/>
      <c r="CB57" s="50"/>
      <c r="CC57" s="50"/>
      <c r="CD57" s="50"/>
      <c r="CE57" s="72"/>
      <c r="CF57" s="73" t="s">
        <v>136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5"/>
      <c r="CS57" s="73" t="s">
        <v>282</v>
      </c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5"/>
      <c r="DF57" s="64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6"/>
      <c r="DS57" s="64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6"/>
      <c r="EF57" s="64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6"/>
      <c r="ES57" s="67" t="s">
        <v>42</v>
      </c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9"/>
    </row>
    <row r="58" spans="1:161" ht="21.75" customHeight="1">
      <c r="A58" s="197" t="s">
        <v>137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49" t="s">
        <v>138</v>
      </c>
      <c r="BY58" s="50"/>
      <c r="BZ58" s="50"/>
      <c r="CA58" s="50"/>
      <c r="CB58" s="50"/>
      <c r="CC58" s="50"/>
      <c r="CD58" s="50"/>
      <c r="CE58" s="72"/>
      <c r="CF58" s="73" t="s">
        <v>139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5"/>
      <c r="CS58" s="73" t="s">
        <v>282</v>
      </c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5"/>
      <c r="DF58" s="64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6"/>
      <c r="DS58" s="64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6"/>
      <c r="EF58" s="64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6"/>
      <c r="ES58" s="67" t="s">
        <v>42</v>
      </c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9"/>
    </row>
    <row r="59" spans="1:161" ht="18.75" customHeight="1">
      <c r="A59" s="197" t="s">
        <v>140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49" t="s">
        <v>141</v>
      </c>
      <c r="BY59" s="50"/>
      <c r="BZ59" s="50"/>
      <c r="CA59" s="50"/>
      <c r="CB59" s="50"/>
      <c r="CC59" s="50"/>
      <c r="CD59" s="50"/>
      <c r="CE59" s="72"/>
      <c r="CF59" s="73" t="s">
        <v>142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5"/>
      <c r="CS59" s="73" t="s">
        <v>282</v>
      </c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5"/>
      <c r="DF59" s="64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6"/>
      <c r="DS59" s="64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6"/>
      <c r="EF59" s="64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6"/>
      <c r="ES59" s="67" t="s">
        <v>42</v>
      </c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9"/>
    </row>
    <row r="60" spans="1:161" ht="10.5" customHeight="1">
      <c r="A60" s="217" t="s">
        <v>143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49" t="s">
        <v>144</v>
      </c>
      <c r="BY60" s="50"/>
      <c r="BZ60" s="50"/>
      <c r="CA60" s="50"/>
      <c r="CB60" s="50"/>
      <c r="CC60" s="50"/>
      <c r="CD60" s="50"/>
      <c r="CE60" s="72"/>
      <c r="CF60" s="73" t="s">
        <v>42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5"/>
      <c r="CS60" s="73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5"/>
      <c r="DF60" s="64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6"/>
      <c r="DS60" s="64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6"/>
      <c r="EF60" s="64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6"/>
      <c r="ES60" s="67" t="s">
        <v>42</v>
      </c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9"/>
    </row>
    <row r="61" spans="1:161" ht="21.75" customHeight="1">
      <c r="A61" s="197" t="s">
        <v>145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49" t="s">
        <v>146</v>
      </c>
      <c r="BY61" s="50"/>
      <c r="BZ61" s="50"/>
      <c r="CA61" s="50"/>
      <c r="CB61" s="50"/>
      <c r="CC61" s="50"/>
      <c r="CD61" s="50"/>
      <c r="CE61" s="72"/>
      <c r="CF61" s="73" t="s">
        <v>147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5"/>
      <c r="CS61" s="73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5"/>
      <c r="DF61" s="64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6"/>
      <c r="DS61" s="64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6"/>
      <c r="EF61" s="64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6"/>
      <c r="ES61" s="67" t="s">
        <v>42</v>
      </c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9"/>
    </row>
    <row r="62" spans="1:161" ht="10.5" customHeight="1">
      <c r="A62" s="197" t="s">
        <v>148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49" t="s">
        <v>149</v>
      </c>
      <c r="BY62" s="50"/>
      <c r="BZ62" s="50"/>
      <c r="CA62" s="50"/>
      <c r="CB62" s="50"/>
      <c r="CC62" s="50"/>
      <c r="CD62" s="50"/>
      <c r="CE62" s="72"/>
      <c r="CF62" s="73" t="s">
        <v>150</v>
      </c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5"/>
      <c r="CS62" s="73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5"/>
      <c r="DF62" s="64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6"/>
      <c r="DS62" s="64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6"/>
      <c r="EF62" s="64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6"/>
      <c r="ES62" s="67" t="s">
        <v>42</v>
      </c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9"/>
    </row>
    <row r="63" spans="1:161" ht="21.75" customHeight="1">
      <c r="A63" s="197" t="s">
        <v>151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49" t="s">
        <v>152</v>
      </c>
      <c r="BY63" s="50"/>
      <c r="BZ63" s="50"/>
      <c r="CA63" s="50"/>
      <c r="CB63" s="50"/>
      <c r="CC63" s="50"/>
      <c r="CD63" s="50"/>
      <c r="CE63" s="72"/>
      <c r="CF63" s="73" t="s">
        <v>153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5"/>
      <c r="CS63" s="73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5"/>
      <c r="DF63" s="64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6"/>
      <c r="DS63" s="64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6"/>
      <c r="EF63" s="64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6"/>
      <c r="ES63" s="67" t="s">
        <v>42</v>
      </c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9"/>
    </row>
    <row r="64" spans="1:161" ht="19.5" customHeight="1">
      <c r="A64" s="217" t="s">
        <v>154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49" t="s">
        <v>155</v>
      </c>
      <c r="BY64" s="50"/>
      <c r="BZ64" s="50"/>
      <c r="CA64" s="50"/>
      <c r="CB64" s="50"/>
      <c r="CC64" s="50"/>
      <c r="CD64" s="50"/>
      <c r="CE64" s="72"/>
      <c r="CF64" s="73" t="s">
        <v>42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5"/>
      <c r="CS64" s="73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5"/>
      <c r="DF64" s="64">
        <f>DF65</f>
        <v>0</v>
      </c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6"/>
      <c r="DS64" s="64">
        <f>DS65</f>
        <v>0</v>
      </c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6"/>
      <c r="EF64" s="64">
        <f>EF65</f>
        <v>0</v>
      </c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6"/>
      <c r="ES64" s="67" t="s">
        <v>42</v>
      </c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9"/>
    </row>
    <row r="65" spans="1:161" ht="21.75" customHeight="1">
      <c r="A65" s="197" t="s">
        <v>156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49" t="s">
        <v>157</v>
      </c>
      <c r="BY65" s="50"/>
      <c r="BZ65" s="50"/>
      <c r="CA65" s="50"/>
      <c r="CB65" s="50"/>
      <c r="CC65" s="50"/>
      <c r="CD65" s="50"/>
      <c r="CE65" s="72"/>
      <c r="CF65" s="73" t="s">
        <v>158</v>
      </c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5"/>
      <c r="CS65" s="73" t="s">
        <v>283</v>
      </c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5"/>
      <c r="DF65" s="64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6"/>
      <c r="DS65" s="64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6"/>
      <c r="EF65" s="64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6"/>
      <c r="ES65" s="67" t="s">
        <v>42</v>
      </c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9"/>
    </row>
    <row r="66" spans="1:161" ht="12.75" customHeight="1">
      <c r="A66" s="217" t="s">
        <v>159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49" t="s">
        <v>160</v>
      </c>
      <c r="BY66" s="50"/>
      <c r="BZ66" s="50"/>
      <c r="CA66" s="50"/>
      <c r="CB66" s="50"/>
      <c r="CC66" s="50"/>
      <c r="CD66" s="50"/>
      <c r="CE66" s="72"/>
      <c r="CF66" s="73" t="s">
        <v>42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5"/>
      <c r="CS66" s="73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5"/>
      <c r="DF66" s="64">
        <f>DF67+DF68+DF69+DF70</f>
        <v>0</v>
      </c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6"/>
      <c r="DS66" s="64">
        <f>DS67+DS68+DS69+DS70</f>
        <v>0</v>
      </c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6"/>
      <c r="EF66" s="64">
        <f>EF67+EF68+EF69+EF70</f>
        <v>0</v>
      </c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6"/>
      <c r="ES66" s="67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9"/>
    </row>
    <row r="67" spans="1:161" ht="21.75" customHeight="1">
      <c r="A67" s="197" t="s">
        <v>161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49" t="s">
        <v>162</v>
      </c>
      <c r="BY67" s="50"/>
      <c r="BZ67" s="50"/>
      <c r="CA67" s="50"/>
      <c r="CB67" s="50"/>
      <c r="CC67" s="50"/>
      <c r="CD67" s="50"/>
      <c r="CE67" s="72"/>
      <c r="CF67" s="73" t="s">
        <v>163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5"/>
      <c r="CS67" s="73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5"/>
      <c r="DF67" s="64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6"/>
      <c r="DS67" s="64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6"/>
      <c r="EF67" s="64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6"/>
      <c r="ES67" s="67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9"/>
    </row>
    <row r="68" spans="1:161" ht="29.25" customHeight="1" thickBot="1">
      <c r="A68" s="197" t="s">
        <v>164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219" t="s">
        <v>165</v>
      </c>
      <c r="BY68" s="220"/>
      <c r="BZ68" s="220"/>
      <c r="CA68" s="220"/>
      <c r="CB68" s="220"/>
      <c r="CC68" s="220"/>
      <c r="CD68" s="220"/>
      <c r="CE68" s="221"/>
      <c r="CF68" s="222" t="s">
        <v>166</v>
      </c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4"/>
      <c r="CS68" s="222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4"/>
      <c r="DF68" s="225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7"/>
      <c r="DS68" s="225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7"/>
      <c r="EF68" s="225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7"/>
      <c r="ES68" s="52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228"/>
    </row>
    <row r="69" spans="1:161" ht="21.75" customHeight="1">
      <c r="A69" s="197" t="s">
        <v>167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60" t="s">
        <v>168</v>
      </c>
      <c r="BY69" s="61"/>
      <c r="BZ69" s="61"/>
      <c r="CA69" s="61"/>
      <c r="CB69" s="61"/>
      <c r="CC69" s="61"/>
      <c r="CD69" s="61"/>
      <c r="CE69" s="101"/>
      <c r="CF69" s="102" t="s">
        <v>169</v>
      </c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4"/>
      <c r="CS69" s="102" t="s">
        <v>284</v>
      </c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229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1"/>
      <c r="DS69" s="229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1"/>
      <c r="EF69" s="229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1"/>
      <c r="ES69" s="232"/>
      <c r="ET69" s="233"/>
      <c r="EU69" s="233"/>
      <c r="EV69" s="233"/>
      <c r="EW69" s="233"/>
      <c r="EX69" s="233"/>
      <c r="EY69" s="233"/>
      <c r="EZ69" s="233"/>
      <c r="FA69" s="233"/>
      <c r="FB69" s="233"/>
      <c r="FC69" s="233"/>
      <c r="FD69" s="233"/>
      <c r="FE69" s="234"/>
    </row>
    <row r="70" spans="1:161" ht="11.25" customHeight="1">
      <c r="A70" s="199" t="s">
        <v>170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1"/>
      <c r="BX70" s="235" t="s">
        <v>171</v>
      </c>
      <c r="BY70" s="236"/>
      <c r="BZ70" s="236"/>
      <c r="CA70" s="236"/>
      <c r="CB70" s="236"/>
      <c r="CC70" s="236"/>
      <c r="CD70" s="236"/>
      <c r="CE70" s="237"/>
      <c r="CF70" s="238" t="s">
        <v>172</v>
      </c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40"/>
      <c r="CS70" s="238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  <c r="DD70" s="239"/>
      <c r="DE70" s="240"/>
      <c r="DF70" s="241">
        <f>DF72+DF73+DF74+DF75+DF76+DF77+DF78+DF79+DF80+DF81+DF82+DF83+DF84</f>
        <v>0</v>
      </c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3"/>
      <c r="DS70" s="241">
        <f>DS72+DS73+DS74+DS75+DS76+DS77+DS78+DS79+DS80+DS81+DS82+DS83+DS84</f>
        <v>0</v>
      </c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3"/>
      <c r="EF70" s="241">
        <f>EF72+EF73+EF74+EF75+EF76+EF77+EF78+EF79+EF80+EF81+EF82+EF83+EF84</f>
        <v>0</v>
      </c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3"/>
      <c r="ES70" s="241">
        <f>ES72+ES73+ES74+ES75+ES76+ES77+ES78+ES79+ES80+ES81+ES82+ES83+ES84</f>
        <v>0</v>
      </c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3"/>
    </row>
    <row r="71" spans="1:161" ht="11.25" customHeight="1">
      <c r="A71" s="244" t="s">
        <v>173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35"/>
      <c r="BY71" s="236"/>
      <c r="BZ71" s="236"/>
      <c r="CA71" s="236"/>
      <c r="CB71" s="236"/>
      <c r="CC71" s="236"/>
      <c r="CD71" s="236"/>
      <c r="CE71" s="237"/>
      <c r="CF71" s="238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40"/>
      <c r="CS71" s="238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40"/>
      <c r="DF71" s="238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40"/>
      <c r="DS71" s="238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40"/>
      <c r="EF71" s="238"/>
      <c r="EG71" s="239"/>
      <c r="EH71" s="239"/>
      <c r="EI71" s="239"/>
      <c r="EJ71" s="239"/>
      <c r="EK71" s="239"/>
      <c r="EL71" s="239"/>
      <c r="EM71" s="239"/>
      <c r="EN71" s="239"/>
      <c r="EO71" s="239"/>
      <c r="EP71" s="239"/>
      <c r="EQ71" s="239"/>
      <c r="ER71" s="240"/>
      <c r="ES71" s="238"/>
      <c r="ET71" s="239"/>
      <c r="EU71" s="239"/>
      <c r="EV71" s="239"/>
      <c r="EW71" s="239"/>
      <c r="EX71" s="239"/>
      <c r="EY71" s="239"/>
      <c r="EZ71" s="239"/>
      <c r="FA71" s="239"/>
      <c r="FB71" s="239"/>
      <c r="FC71" s="239"/>
      <c r="FD71" s="239"/>
      <c r="FE71" s="240"/>
    </row>
    <row r="72" spans="1:161" ht="11.25" customHeight="1">
      <c r="A72" s="205" t="s">
        <v>285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6"/>
      <c r="BX72" s="235" t="s">
        <v>314</v>
      </c>
      <c r="BY72" s="236"/>
      <c r="BZ72" s="236"/>
      <c r="CA72" s="236"/>
      <c r="CB72" s="236"/>
      <c r="CC72" s="236"/>
      <c r="CD72" s="236"/>
      <c r="CE72" s="237"/>
      <c r="CF72" s="238" t="s">
        <v>172</v>
      </c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40"/>
      <c r="CS72" s="238" t="s">
        <v>294</v>
      </c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241"/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3"/>
      <c r="DS72" s="241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3"/>
      <c r="EF72" s="241"/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3"/>
      <c r="ES72" s="238"/>
      <c r="ET72" s="239"/>
      <c r="EU72" s="239"/>
      <c r="EV72" s="239"/>
      <c r="EW72" s="239"/>
      <c r="EX72" s="239"/>
      <c r="EY72" s="239"/>
      <c r="EZ72" s="239"/>
      <c r="FA72" s="239"/>
      <c r="FB72" s="239"/>
      <c r="FC72" s="239"/>
      <c r="FD72" s="239"/>
      <c r="FE72" s="240"/>
    </row>
    <row r="73" spans="1:161" ht="11.25" customHeight="1">
      <c r="A73" s="205" t="s">
        <v>286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6"/>
      <c r="BX73" s="235" t="s">
        <v>315</v>
      </c>
      <c r="BY73" s="236"/>
      <c r="BZ73" s="236"/>
      <c r="CA73" s="236"/>
      <c r="CB73" s="236"/>
      <c r="CC73" s="236"/>
      <c r="CD73" s="236"/>
      <c r="CE73" s="237"/>
      <c r="CF73" s="238" t="s">
        <v>172</v>
      </c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40"/>
      <c r="CS73" s="238" t="s">
        <v>295</v>
      </c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40"/>
      <c r="DF73" s="241"/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3"/>
      <c r="DS73" s="241"/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43"/>
      <c r="EF73" s="241"/>
      <c r="EG73" s="242"/>
      <c r="EH73" s="242"/>
      <c r="EI73" s="242"/>
      <c r="EJ73" s="242"/>
      <c r="EK73" s="242"/>
      <c r="EL73" s="242"/>
      <c r="EM73" s="242"/>
      <c r="EN73" s="242"/>
      <c r="EO73" s="242"/>
      <c r="EP73" s="242"/>
      <c r="EQ73" s="242"/>
      <c r="ER73" s="243"/>
      <c r="ES73" s="238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40"/>
    </row>
    <row r="74" spans="1:161" ht="11.25" customHeight="1">
      <c r="A74" s="205" t="s">
        <v>287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6"/>
      <c r="BX74" s="235" t="s">
        <v>316</v>
      </c>
      <c r="BY74" s="236"/>
      <c r="BZ74" s="236"/>
      <c r="CA74" s="236"/>
      <c r="CB74" s="236"/>
      <c r="CC74" s="236"/>
      <c r="CD74" s="236"/>
      <c r="CE74" s="237"/>
      <c r="CF74" s="238" t="s">
        <v>172</v>
      </c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40"/>
      <c r="CS74" s="238" t="s">
        <v>296</v>
      </c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40"/>
      <c r="DF74" s="241"/>
      <c r="DG74" s="242"/>
      <c r="DH74" s="242"/>
      <c r="DI74" s="242"/>
      <c r="DJ74" s="242"/>
      <c r="DK74" s="242"/>
      <c r="DL74" s="242"/>
      <c r="DM74" s="242"/>
      <c r="DN74" s="242"/>
      <c r="DO74" s="242"/>
      <c r="DP74" s="242"/>
      <c r="DQ74" s="242"/>
      <c r="DR74" s="243"/>
      <c r="DS74" s="241"/>
      <c r="DT74" s="242"/>
      <c r="DU74" s="242"/>
      <c r="DV74" s="242"/>
      <c r="DW74" s="242"/>
      <c r="DX74" s="242"/>
      <c r="DY74" s="242"/>
      <c r="DZ74" s="242"/>
      <c r="EA74" s="242"/>
      <c r="EB74" s="242"/>
      <c r="EC74" s="242"/>
      <c r="ED74" s="242"/>
      <c r="EE74" s="243"/>
      <c r="EF74" s="241"/>
      <c r="EG74" s="242"/>
      <c r="EH74" s="242"/>
      <c r="EI74" s="242"/>
      <c r="EJ74" s="242"/>
      <c r="EK74" s="242"/>
      <c r="EL74" s="242"/>
      <c r="EM74" s="242"/>
      <c r="EN74" s="242"/>
      <c r="EO74" s="242"/>
      <c r="EP74" s="242"/>
      <c r="EQ74" s="242"/>
      <c r="ER74" s="243"/>
      <c r="ES74" s="238"/>
      <c r="ET74" s="239"/>
      <c r="EU74" s="239"/>
      <c r="EV74" s="239"/>
      <c r="EW74" s="239"/>
      <c r="EX74" s="239"/>
      <c r="EY74" s="239"/>
      <c r="EZ74" s="239"/>
      <c r="FA74" s="239"/>
      <c r="FB74" s="239"/>
      <c r="FC74" s="239"/>
      <c r="FD74" s="239"/>
      <c r="FE74" s="240"/>
    </row>
    <row r="75" spans="1:161" ht="11.25" customHeight="1">
      <c r="A75" s="205" t="s">
        <v>288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6"/>
      <c r="BX75" s="235" t="s">
        <v>317</v>
      </c>
      <c r="BY75" s="236"/>
      <c r="BZ75" s="236"/>
      <c r="CA75" s="236"/>
      <c r="CB75" s="236"/>
      <c r="CC75" s="236"/>
      <c r="CD75" s="236"/>
      <c r="CE75" s="237"/>
      <c r="CF75" s="238" t="s">
        <v>172</v>
      </c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40"/>
      <c r="CS75" s="238" t="s">
        <v>284</v>
      </c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40"/>
      <c r="DF75" s="241"/>
      <c r="DG75" s="242"/>
      <c r="DH75" s="242"/>
      <c r="DI75" s="242"/>
      <c r="DJ75" s="242"/>
      <c r="DK75" s="242"/>
      <c r="DL75" s="242"/>
      <c r="DM75" s="242"/>
      <c r="DN75" s="242"/>
      <c r="DO75" s="242"/>
      <c r="DP75" s="242"/>
      <c r="DQ75" s="242"/>
      <c r="DR75" s="243"/>
      <c r="DS75" s="241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3"/>
      <c r="EF75" s="241"/>
      <c r="EG75" s="242"/>
      <c r="EH75" s="242"/>
      <c r="EI75" s="242"/>
      <c r="EJ75" s="242"/>
      <c r="EK75" s="242"/>
      <c r="EL75" s="242"/>
      <c r="EM75" s="242"/>
      <c r="EN75" s="242"/>
      <c r="EO75" s="242"/>
      <c r="EP75" s="242"/>
      <c r="EQ75" s="242"/>
      <c r="ER75" s="243"/>
      <c r="ES75" s="238"/>
      <c r="ET75" s="239"/>
      <c r="EU75" s="239"/>
      <c r="EV75" s="239"/>
      <c r="EW75" s="239"/>
      <c r="EX75" s="239"/>
      <c r="EY75" s="239"/>
      <c r="EZ75" s="239"/>
      <c r="FA75" s="239"/>
      <c r="FB75" s="239"/>
      <c r="FC75" s="239"/>
      <c r="FD75" s="239"/>
      <c r="FE75" s="240"/>
    </row>
    <row r="76" spans="1:161" ht="11.25" customHeight="1">
      <c r="A76" s="205" t="s">
        <v>289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6"/>
      <c r="BX76" s="235" t="s">
        <v>318</v>
      </c>
      <c r="BY76" s="236"/>
      <c r="BZ76" s="236"/>
      <c r="CA76" s="236"/>
      <c r="CB76" s="236"/>
      <c r="CC76" s="236"/>
      <c r="CD76" s="236"/>
      <c r="CE76" s="237"/>
      <c r="CF76" s="238" t="s">
        <v>172</v>
      </c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40"/>
      <c r="CS76" s="238" t="s">
        <v>297</v>
      </c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40"/>
      <c r="DF76" s="241"/>
      <c r="DG76" s="242"/>
      <c r="DH76" s="242"/>
      <c r="DI76" s="242"/>
      <c r="DJ76" s="242"/>
      <c r="DK76" s="242"/>
      <c r="DL76" s="242"/>
      <c r="DM76" s="242"/>
      <c r="DN76" s="242"/>
      <c r="DO76" s="242"/>
      <c r="DP76" s="242"/>
      <c r="DQ76" s="242"/>
      <c r="DR76" s="243"/>
      <c r="DS76" s="241"/>
      <c r="DT76" s="242"/>
      <c r="DU76" s="242"/>
      <c r="DV76" s="242"/>
      <c r="DW76" s="242"/>
      <c r="DX76" s="242"/>
      <c r="DY76" s="242"/>
      <c r="DZ76" s="242"/>
      <c r="EA76" s="242"/>
      <c r="EB76" s="242"/>
      <c r="EC76" s="242"/>
      <c r="ED76" s="242"/>
      <c r="EE76" s="243"/>
      <c r="EF76" s="241"/>
      <c r="EG76" s="242"/>
      <c r="EH76" s="242"/>
      <c r="EI76" s="242"/>
      <c r="EJ76" s="242"/>
      <c r="EK76" s="242"/>
      <c r="EL76" s="242"/>
      <c r="EM76" s="242"/>
      <c r="EN76" s="242"/>
      <c r="EO76" s="242"/>
      <c r="EP76" s="242"/>
      <c r="EQ76" s="242"/>
      <c r="ER76" s="243"/>
      <c r="ES76" s="238"/>
      <c r="ET76" s="239"/>
      <c r="EU76" s="239"/>
      <c r="EV76" s="239"/>
      <c r="EW76" s="239"/>
      <c r="EX76" s="239"/>
      <c r="EY76" s="239"/>
      <c r="EZ76" s="239"/>
      <c r="FA76" s="239"/>
      <c r="FB76" s="239"/>
      <c r="FC76" s="239"/>
      <c r="FD76" s="239"/>
      <c r="FE76" s="240"/>
    </row>
    <row r="77" spans="1:161" ht="11.25" customHeight="1">
      <c r="A77" s="205" t="s">
        <v>299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6"/>
      <c r="BX77" s="235" t="s">
        <v>319</v>
      </c>
      <c r="BY77" s="236"/>
      <c r="BZ77" s="236"/>
      <c r="CA77" s="236"/>
      <c r="CB77" s="236"/>
      <c r="CC77" s="236"/>
      <c r="CD77" s="236"/>
      <c r="CE77" s="237"/>
      <c r="CF77" s="238" t="s">
        <v>172</v>
      </c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40"/>
      <c r="CS77" s="238" t="s">
        <v>298</v>
      </c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40"/>
      <c r="DF77" s="241"/>
      <c r="DG77" s="242"/>
      <c r="DH77" s="242"/>
      <c r="DI77" s="242"/>
      <c r="DJ77" s="242"/>
      <c r="DK77" s="242"/>
      <c r="DL77" s="242"/>
      <c r="DM77" s="242"/>
      <c r="DN77" s="242"/>
      <c r="DO77" s="242"/>
      <c r="DP77" s="242"/>
      <c r="DQ77" s="242"/>
      <c r="DR77" s="243"/>
      <c r="DS77" s="241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3"/>
      <c r="EF77" s="241"/>
      <c r="EG77" s="242"/>
      <c r="EH77" s="242"/>
      <c r="EI77" s="242"/>
      <c r="EJ77" s="242"/>
      <c r="EK77" s="242"/>
      <c r="EL77" s="242"/>
      <c r="EM77" s="242"/>
      <c r="EN77" s="242"/>
      <c r="EO77" s="242"/>
      <c r="EP77" s="242"/>
      <c r="EQ77" s="242"/>
      <c r="ER77" s="243"/>
      <c r="ES77" s="238"/>
      <c r="ET77" s="239"/>
      <c r="EU77" s="239"/>
      <c r="EV77" s="239"/>
      <c r="EW77" s="239"/>
      <c r="EX77" s="239"/>
      <c r="EY77" s="239"/>
      <c r="EZ77" s="239"/>
      <c r="FA77" s="239"/>
      <c r="FB77" s="239"/>
      <c r="FC77" s="239"/>
      <c r="FD77" s="239"/>
      <c r="FE77" s="240"/>
    </row>
    <row r="78" spans="1:161" ht="11.25" customHeight="1">
      <c r="A78" s="205" t="s">
        <v>300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235" t="s">
        <v>320</v>
      </c>
      <c r="BY78" s="236"/>
      <c r="BZ78" s="236"/>
      <c r="CA78" s="236"/>
      <c r="CB78" s="236"/>
      <c r="CC78" s="236"/>
      <c r="CD78" s="236"/>
      <c r="CE78" s="237"/>
      <c r="CF78" s="238" t="s">
        <v>172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40"/>
      <c r="CS78" s="238" t="s">
        <v>302</v>
      </c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40"/>
      <c r="DF78" s="241"/>
      <c r="DG78" s="242"/>
      <c r="DH78" s="242"/>
      <c r="DI78" s="242"/>
      <c r="DJ78" s="242"/>
      <c r="DK78" s="242"/>
      <c r="DL78" s="242"/>
      <c r="DM78" s="242"/>
      <c r="DN78" s="242"/>
      <c r="DO78" s="242"/>
      <c r="DP78" s="242"/>
      <c r="DQ78" s="242"/>
      <c r="DR78" s="243"/>
      <c r="DS78" s="241"/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3"/>
      <c r="EF78" s="241"/>
      <c r="EG78" s="242"/>
      <c r="EH78" s="242"/>
      <c r="EI78" s="242"/>
      <c r="EJ78" s="242"/>
      <c r="EK78" s="242"/>
      <c r="EL78" s="242"/>
      <c r="EM78" s="242"/>
      <c r="EN78" s="242"/>
      <c r="EO78" s="242"/>
      <c r="EP78" s="242"/>
      <c r="EQ78" s="242"/>
      <c r="ER78" s="243"/>
      <c r="ES78" s="238"/>
      <c r="ET78" s="239"/>
      <c r="EU78" s="239"/>
      <c r="EV78" s="239"/>
      <c r="EW78" s="239"/>
      <c r="EX78" s="239"/>
      <c r="EY78" s="239"/>
      <c r="EZ78" s="239"/>
      <c r="FA78" s="239"/>
      <c r="FB78" s="239"/>
      <c r="FC78" s="239"/>
      <c r="FD78" s="239"/>
      <c r="FE78" s="240"/>
    </row>
    <row r="79" spans="1:161" ht="11.25" customHeight="1">
      <c r="A79" s="205" t="s">
        <v>301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6"/>
      <c r="BX79" s="235" t="s">
        <v>321</v>
      </c>
      <c r="BY79" s="236"/>
      <c r="BZ79" s="236"/>
      <c r="CA79" s="236"/>
      <c r="CB79" s="236"/>
      <c r="CC79" s="236"/>
      <c r="CD79" s="236"/>
      <c r="CE79" s="237"/>
      <c r="CF79" s="238" t="s">
        <v>172</v>
      </c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40"/>
      <c r="CS79" s="238" t="s">
        <v>303</v>
      </c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40"/>
      <c r="DF79" s="241"/>
      <c r="DG79" s="242"/>
      <c r="DH79" s="242"/>
      <c r="DI79" s="242"/>
      <c r="DJ79" s="242"/>
      <c r="DK79" s="242"/>
      <c r="DL79" s="242"/>
      <c r="DM79" s="242"/>
      <c r="DN79" s="242"/>
      <c r="DO79" s="242"/>
      <c r="DP79" s="242"/>
      <c r="DQ79" s="242"/>
      <c r="DR79" s="243"/>
      <c r="DS79" s="241"/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3"/>
      <c r="EF79" s="241"/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3"/>
      <c r="ES79" s="238"/>
      <c r="ET79" s="239"/>
      <c r="EU79" s="239"/>
      <c r="EV79" s="239"/>
      <c r="EW79" s="239"/>
      <c r="EX79" s="239"/>
      <c r="EY79" s="239"/>
      <c r="EZ79" s="239"/>
      <c r="FA79" s="239"/>
      <c r="FB79" s="239"/>
      <c r="FC79" s="239"/>
      <c r="FD79" s="239"/>
      <c r="FE79" s="240"/>
    </row>
    <row r="80" spans="1:161" ht="11.25" customHeight="1">
      <c r="A80" s="205" t="s">
        <v>305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6"/>
      <c r="BX80" s="235" t="s">
        <v>322</v>
      </c>
      <c r="BY80" s="236"/>
      <c r="BZ80" s="236"/>
      <c r="CA80" s="236"/>
      <c r="CB80" s="236"/>
      <c r="CC80" s="236"/>
      <c r="CD80" s="236"/>
      <c r="CE80" s="237"/>
      <c r="CF80" s="238" t="s">
        <v>172</v>
      </c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40"/>
      <c r="CS80" s="238" t="s">
        <v>304</v>
      </c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40"/>
      <c r="DF80" s="241"/>
      <c r="DG80" s="242"/>
      <c r="DH80" s="242"/>
      <c r="DI80" s="242"/>
      <c r="DJ80" s="242"/>
      <c r="DK80" s="242"/>
      <c r="DL80" s="242"/>
      <c r="DM80" s="242"/>
      <c r="DN80" s="242"/>
      <c r="DO80" s="242"/>
      <c r="DP80" s="242"/>
      <c r="DQ80" s="242"/>
      <c r="DR80" s="243"/>
      <c r="DS80" s="241"/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3"/>
      <c r="EF80" s="241"/>
      <c r="EG80" s="242"/>
      <c r="EH80" s="242"/>
      <c r="EI80" s="242"/>
      <c r="EJ80" s="242"/>
      <c r="EK80" s="242"/>
      <c r="EL80" s="242"/>
      <c r="EM80" s="242"/>
      <c r="EN80" s="242"/>
      <c r="EO80" s="242"/>
      <c r="EP80" s="242"/>
      <c r="EQ80" s="242"/>
      <c r="ER80" s="243"/>
      <c r="ES80" s="238"/>
      <c r="ET80" s="239"/>
      <c r="EU80" s="239"/>
      <c r="EV80" s="239"/>
      <c r="EW80" s="239"/>
      <c r="EX80" s="239"/>
      <c r="EY80" s="239"/>
      <c r="EZ80" s="239"/>
      <c r="FA80" s="239"/>
      <c r="FB80" s="239"/>
      <c r="FC80" s="239"/>
      <c r="FD80" s="239"/>
      <c r="FE80" s="240"/>
    </row>
    <row r="81" spans="1:161" ht="11.25" customHeight="1">
      <c r="A81" s="205" t="s">
        <v>309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235" t="s">
        <v>323</v>
      </c>
      <c r="BY81" s="236"/>
      <c r="BZ81" s="236"/>
      <c r="CA81" s="236"/>
      <c r="CB81" s="236"/>
      <c r="CC81" s="236"/>
      <c r="CD81" s="236"/>
      <c r="CE81" s="237"/>
      <c r="CF81" s="238" t="s">
        <v>172</v>
      </c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40"/>
      <c r="CS81" s="238" t="s">
        <v>306</v>
      </c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39"/>
      <c r="DE81" s="240"/>
      <c r="DF81" s="241"/>
      <c r="DG81" s="242"/>
      <c r="DH81" s="242"/>
      <c r="DI81" s="242"/>
      <c r="DJ81" s="242"/>
      <c r="DK81" s="242"/>
      <c r="DL81" s="242"/>
      <c r="DM81" s="242"/>
      <c r="DN81" s="242"/>
      <c r="DO81" s="242"/>
      <c r="DP81" s="242"/>
      <c r="DQ81" s="242"/>
      <c r="DR81" s="243"/>
      <c r="DS81" s="241"/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3"/>
      <c r="EF81" s="241"/>
      <c r="EG81" s="242"/>
      <c r="EH81" s="242"/>
      <c r="EI81" s="242"/>
      <c r="EJ81" s="242"/>
      <c r="EK81" s="242"/>
      <c r="EL81" s="242"/>
      <c r="EM81" s="242"/>
      <c r="EN81" s="242"/>
      <c r="EO81" s="242"/>
      <c r="EP81" s="242"/>
      <c r="EQ81" s="242"/>
      <c r="ER81" s="243"/>
      <c r="ES81" s="238"/>
      <c r="ET81" s="239"/>
      <c r="EU81" s="239"/>
      <c r="EV81" s="239"/>
      <c r="EW81" s="239"/>
      <c r="EX81" s="239"/>
      <c r="EY81" s="239"/>
      <c r="EZ81" s="239"/>
      <c r="FA81" s="239"/>
      <c r="FB81" s="239"/>
      <c r="FC81" s="239"/>
      <c r="FD81" s="239"/>
      <c r="FE81" s="240"/>
    </row>
    <row r="82" spans="1:161" ht="11.25" customHeight="1">
      <c r="A82" s="205" t="s">
        <v>310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235" t="s">
        <v>324</v>
      </c>
      <c r="BY82" s="236"/>
      <c r="BZ82" s="236"/>
      <c r="CA82" s="236"/>
      <c r="CB82" s="236"/>
      <c r="CC82" s="236"/>
      <c r="CD82" s="236"/>
      <c r="CE82" s="237"/>
      <c r="CF82" s="238" t="s">
        <v>172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40"/>
      <c r="CS82" s="238" t="s">
        <v>307</v>
      </c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40"/>
      <c r="DF82" s="241"/>
      <c r="DG82" s="242"/>
      <c r="DH82" s="242"/>
      <c r="DI82" s="242"/>
      <c r="DJ82" s="242"/>
      <c r="DK82" s="242"/>
      <c r="DL82" s="242"/>
      <c r="DM82" s="242"/>
      <c r="DN82" s="242"/>
      <c r="DO82" s="242"/>
      <c r="DP82" s="242"/>
      <c r="DQ82" s="242"/>
      <c r="DR82" s="243"/>
      <c r="DS82" s="241"/>
      <c r="DT82" s="242"/>
      <c r="DU82" s="242"/>
      <c r="DV82" s="242"/>
      <c r="DW82" s="242"/>
      <c r="DX82" s="242"/>
      <c r="DY82" s="242"/>
      <c r="DZ82" s="242"/>
      <c r="EA82" s="242"/>
      <c r="EB82" s="242"/>
      <c r="EC82" s="242"/>
      <c r="ED82" s="242"/>
      <c r="EE82" s="243"/>
      <c r="EF82" s="241"/>
      <c r="EG82" s="242"/>
      <c r="EH82" s="242"/>
      <c r="EI82" s="242"/>
      <c r="EJ82" s="242"/>
      <c r="EK82" s="242"/>
      <c r="EL82" s="242"/>
      <c r="EM82" s="242"/>
      <c r="EN82" s="242"/>
      <c r="EO82" s="242"/>
      <c r="EP82" s="242"/>
      <c r="EQ82" s="242"/>
      <c r="ER82" s="243"/>
      <c r="ES82" s="238"/>
      <c r="ET82" s="239"/>
      <c r="EU82" s="239"/>
      <c r="EV82" s="239"/>
      <c r="EW82" s="239"/>
      <c r="EX82" s="239"/>
      <c r="EY82" s="239"/>
      <c r="EZ82" s="239"/>
      <c r="FA82" s="239"/>
      <c r="FB82" s="239"/>
      <c r="FC82" s="239"/>
      <c r="FD82" s="239"/>
      <c r="FE82" s="240"/>
    </row>
    <row r="83" spans="1:161" ht="11.25" customHeight="1">
      <c r="A83" s="205" t="s">
        <v>311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6"/>
      <c r="BX83" s="235" t="s">
        <v>325</v>
      </c>
      <c r="BY83" s="236"/>
      <c r="BZ83" s="236"/>
      <c r="CA83" s="236"/>
      <c r="CB83" s="236"/>
      <c r="CC83" s="236"/>
      <c r="CD83" s="236"/>
      <c r="CE83" s="237"/>
      <c r="CF83" s="238" t="s">
        <v>172</v>
      </c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40"/>
      <c r="CS83" s="238" t="s">
        <v>308</v>
      </c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40"/>
      <c r="DF83" s="241"/>
      <c r="DG83" s="242"/>
      <c r="DH83" s="242"/>
      <c r="DI83" s="242"/>
      <c r="DJ83" s="242"/>
      <c r="DK83" s="242"/>
      <c r="DL83" s="242"/>
      <c r="DM83" s="242"/>
      <c r="DN83" s="242"/>
      <c r="DO83" s="242"/>
      <c r="DP83" s="242"/>
      <c r="DQ83" s="242"/>
      <c r="DR83" s="243"/>
      <c r="DS83" s="241"/>
      <c r="DT83" s="242"/>
      <c r="DU83" s="242"/>
      <c r="DV83" s="242"/>
      <c r="DW83" s="242"/>
      <c r="DX83" s="242"/>
      <c r="DY83" s="242"/>
      <c r="DZ83" s="242"/>
      <c r="EA83" s="242"/>
      <c r="EB83" s="242"/>
      <c r="EC83" s="242"/>
      <c r="ED83" s="242"/>
      <c r="EE83" s="243"/>
      <c r="EF83" s="241"/>
      <c r="EG83" s="242"/>
      <c r="EH83" s="242"/>
      <c r="EI83" s="242"/>
      <c r="EJ83" s="242"/>
      <c r="EK83" s="242"/>
      <c r="EL83" s="242"/>
      <c r="EM83" s="242"/>
      <c r="EN83" s="242"/>
      <c r="EO83" s="242"/>
      <c r="EP83" s="242"/>
      <c r="EQ83" s="242"/>
      <c r="ER83" s="243"/>
      <c r="ES83" s="238"/>
      <c r="ET83" s="239"/>
      <c r="EU83" s="239"/>
      <c r="EV83" s="239"/>
      <c r="EW83" s="239"/>
      <c r="EX83" s="239"/>
      <c r="EY83" s="239"/>
      <c r="EZ83" s="239"/>
      <c r="FA83" s="239"/>
      <c r="FB83" s="239"/>
      <c r="FC83" s="239"/>
      <c r="FD83" s="239"/>
      <c r="FE83" s="240"/>
    </row>
    <row r="84" spans="1:161" ht="11.25" customHeight="1">
      <c r="A84" s="205" t="s">
        <v>313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6"/>
      <c r="BX84" s="235" t="s">
        <v>326</v>
      </c>
      <c r="BY84" s="236"/>
      <c r="BZ84" s="236"/>
      <c r="CA84" s="236"/>
      <c r="CB84" s="236"/>
      <c r="CC84" s="236"/>
      <c r="CD84" s="236"/>
      <c r="CE84" s="237"/>
      <c r="CF84" s="238" t="s">
        <v>172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40"/>
      <c r="CS84" s="238" t="s">
        <v>312</v>
      </c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40"/>
      <c r="DF84" s="241"/>
      <c r="DG84" s="242"/>
      <c r="DH84" s="242"/>
      <c r="DI84" s="242"/>
      <c r="DJ84" s="242"/>
      <c r="DK84" s="242"/>
      <c r="DL84" s="242"/>
      <c r="DM84" s="242"/>
      <c r="DN84" s="242"/>
      <c r="DO84" s="242"/>
      <c r="DP84" s="242"/>
      <c r="DQ84" s="242"/>
      <c r="DR84" s="243"/>
      <c r="DS84" s="241"/>
      <c r="DT84" s="242"/>
      <c r="DU84" s="242"/>
      <c r="DV84" s="242"/>
      <c r="DW84" s="242"/>
      <c r="DX84" s="242"/>
      <c r="DY84" s="242"/>
      <c r="DZ84" s="242"/>
      <c r="EA84" s="242"/>
      <c r="EB84" s="242"/>
      <c r="EC84" s="242"/>
      <c r="ED84" s="242"/>
      <c r="EE84" s="243"/>
      <c r="EF84" s="241"/>
      <c r="EG84" s="242"/>
      <c r="EH84" s="242"/>
      <c r="EI84" s="242"/>
      <c r="EJ84" s="242"/>
      <c r="EK84" s="242"/>
      <c r="EL84" s="242"/>
      <c r="EM84" s="242"/>
      <c r="EN84" s="242"/>
      <c r="EO84" s="242"/>
      <c r="EP84" s="242"/>
      <c r="EQ84" s="242"/>
      <c r="ER84" s="243"/>
      <c r="ES84" s="238"/>
      <c r="ET84" s="239"/>
      <c r="EU84" s="239"/>
      <c r="EV84" s="239"/>
      <c r="EW84" s="239"/>
      <c r="EX84" s="239"/>
      <c r="EY84" s="239"/>
      <c r="EZ84" s="239"/>
      <c r="FA84" s="239"/>
      <c r="FB84" s="239"/>
      <c r="FC84" s="239"/>
      <c r="FD84" s="239"/>
      <c r="FE84" s="240"/>
    </row>
    <row r="85" spans="1:161" ht="11.25" customHeight="1">
      <c r="A85" s="197" t="s">
        <v>174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49" t="s">
        <v>175</v>
      </c>
      <c r="BY85" s="50"/>
      <c r="BZ85" s="50"/>
      <c r="CA85" s="50"/>
      <c r="CB85" s="50"/>
      <c r="CC85" s="50"/>
      <c r="CD85" s="50"/>
      <c r="CE85" s="72"/>
      <c r="CF85" s="73" t="s">
        <v>176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5"/>
      <c r="CS85" s="73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5"/>
      <c r="DF85" s="64">
        <f>DF86+DF87</f>
        <v>0</v>
      </c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6"/>
      <c r="DS85" s="64">
        <f>DS86+DS87</f>
        <v>0</v>
      </c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6"/>
      <c r="EF85" s="64">
        <f>EF86+EF87</f>
        <v>0</v>
      </c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6"/>
      <c r="ES85" s="64">
        <f>ES86+ES87</f>
        <v>0</v>
      </c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6"/>
    </row>
    <row r="86" spans="1:161" ht="21.75" customHeight="1">
      <c r="A86" s="202" t="s">
        <v>177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49" t="s">
        <v>178</v>
      </c>
      <c r="BY86" s="50"/>
      <c r="BZ86" s="50"/>
      <c r="CA86" s="50"/>
      <c r="CB86" s="50"/>
      <c r="CC86" s="50"/>
      <c r="CD86" s="50"/>
      <c r="CE86" s="72"/>
      <c r="CF86" s="73" t="s">
        <v>179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5"/>
      <c r="CS86" s="73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5"/>
      <c r="DF86" s="64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6"/>
      <c r="DS86" s="64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6"/>
      <c r="EF86" s="64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6"/>
      <c r="ES86" s="67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9"/>
    </row>
    <row r="87" spans="1:161" ht="22.5" customHeight="1">
      <c r="A87" s="202" t="s">
        <v>180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49" t="s">
        <v>181</v>
      </c>
      <c r="BY87" s="50"/>
      <c r="BZ87" s="50"/>
      <c r="CA87" s="50"/>
      <c r="CB87" s="50"/>
      <c r="CC87" s="50"/>
      <c r="CD87" s="50"/>
      <c r="CE87" s="72"/>
      <c r="CF87" s="73" t="s">
        <v>182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5"/>
      <c r="CS87" s="73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5"/>
      <c r="DF87" s="64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6"/>
      <c r="DS87" s="64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6"/>
      <c r="EF87" s="64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6"/>
      <c r="ES87" s="67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9"/>
    </row>
    <row r="88" spans="1:161" ht="12.75" customHeight="1">
      <c r="A88" s="245" t="s">
        <v>183</v>
      </c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6" t="s">
        <v>184</v>
      </c>
      <c r="BY88" s="247"/>
      <c r="BZ88" s="247"/>
      <c r="CA88" s="247"/>
      <c r="CB88" s="247"/>
      <c r="CC88" s="247"/>
      <c r="CD88" s="247"/>
      <c r="CE88" s="248"/>
      <c r="CF88" s="249" t="s">
        <v>185</v>
      </c>
      <c r="CG88" s="250"/>
      <c r="CH88" s="250"/>
      <c r="CI88" s="250"/>
      <c r="CJ88" s="250"/>
      <c r="CK88" s="250"/>
      <c r="CL88" s="250"/>
      <c r="CM88" s="250"/>
      <c r="CN88" s="250"/>
      <c r="CO88" s="250"/>
      <c r="CP88" s="250"/>
      <c r="CQ88" s="250"/>
      <c r="CR88" s="251"/>
      <c r="CS88" s="73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5"/>
      <c r="DF88" s="64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6"/>
      <c r="DS88" s="64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6"/>
      <c r="EF88" s="64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6"/>
      <c r="ES88" s="67" t="s">
        <v>42</v>
      </c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9"/>
    </row>
    <row r="89" spans="1:161" ht="22.5" customHeight="1">
      <c r="A89" s="195" t="s">
        <v>186</v>
      </c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49" t="s">
        <v>187</v>
      </c>
      <c r="BY89" s="50"/>
      <c r="BZ89" s="50"/>
      <c r="CA89" s="50"/>
      <c r="CB89" s="50"/>
      <c r="CC89" s="50"/>
      <c r="CD89" s="50"/>
      <c r="CE89" s="72"/>
      <c r="CF89" s="73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5"/>
      <c r="CS89" s="73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5"/>
      <c r="DF89" s="64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6"/>
      <c r="DS89" s="64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6"/>
      <c r="EF89" s="64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6"/>
      <c r="ES89" s="67" t="s">
        <v>42</v>
      </c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9"/>
    </row>
    <row r="90" spans="1:161" ht="12.75" customHeight="1">
      <c r="A90" s="195" t="s">
        <v>188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49" t="s">
        <v>189</v>
      </c>
      <c r="BY90" s="50"/>
      <c r="BZ90" s="50"/>
      <c r="CA90" s="50"/>
      <c r="CB90" s="50"/>
      <c r="CC90" s="50"/>
      <c r="CD90" s="50"/>
      <c r="CE90" s="72"/>
      <c r="CF90" s="73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5"/>
      <c r="CS90" s="73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5"/>
      <c r="DF90" s="64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6"/>
      <c r="DS90" s="64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6"/>
      <c r="EF90" s="64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6"/>
      <c r="ES90" s="67" t="s">
        <v>42</v>
      </c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9"/>
    </row>
    <row r="91" spans="1:161" ht="12.75" customHeight="1">
      <c r="A91" s="195" t="s">
        <v>191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49" t="s">
        <v>190</v>
      </c>
      <c r="BY91" s="50"/>
      <c r="BZ91" s="50"/>
      <c r="CA91" s="50"/>
      <c r="CB91" s="50"/>
      <c r="CC91" s="50"/>
      <c r="CD91" s="50"/>
      <c r="CE91" s="72"/>
      <c r="CF91" s="73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5"/>
      <c r="CS91" s="73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5"/>
      <c r="DF91" s="64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6"/>
      <c r="DS91" s="64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6"/>
      <c r="EF91" s="64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6"/>
      <c r="ES91" s="67" t="s">
        <v>42</v>
      </c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9"/>
    </row>
    <row r="92" spans="1:161" ht="12.75" customHeight="1">
      <c r="A92" s="245" t="s">
        <v>192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  <c r="BV92" s="245"/>
      <c r="BW92" s="245"/>
      <c r="BX92" s="246" t="s">
        <v>193</v>
      </c>
      <c r="BY92" s="247"/>
      <c r="BZ92" s="247"/>
      <c r="CA92" s="247"/>
      <c r="CB92" s="247"/>
      <c r="CC92" s="247"/>
      <c r="CD92" s="247"/>
      <c r="CE92" s="248"/>
      <c r="CF92" s="249" t="s">
        <v>42</v>
      </c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1"/>
      <c r="CS92" s="73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5"/>
      <c r="DF92" s="64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6"/>
      <c r="DS92" s="64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6"/>
      <c r="EF92" s="64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6"/>
      <c r="ES92" s="67" t="s">
        <v>42</v>
      </c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9"/>
    </row>
    <row r="93" spans="1:161" ht="15.75" customHeight="1">
      <c r="A93" s="195" t="s">
        <v>194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49" t="s">
        <v>195</v>
      </c>
      <c r="BY93" s="50"/>
      <c r="BZ93" s="50"/>
      <c r="CA93" s="50"/>
      <c r="CB93" s="50"/>
      <c r="CC93" s="50"/>
      <c r="CD93" s="50"/>
      <c r="CE93" s="72"/>
      <c r="CF93" s="73" t="s">
        <v>196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5"/>
      <c r="CS93" s="73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5"/>
      <c r="DF93" s="64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6"/>
      <c r="DS93" s="64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6"/>
      <c r="EF93" s="64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6"/>
      <c r="ES93" s="67" t="s">
        <v>42</v>
      </c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9"/>
    </row>
    <row r="94" ht="3" customHeight="1"/>
    <row r="95" ht="3" customHeight="1"/>
  </sheetData>
  <sheetProtection/>
  <mergeCells count="688"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0:BW90"/>
    <mergeCell ref="BX90:CE90"/>
    <mergeCell ref="CF90:CR90"/>
    <mergeCell ref="CS90:DE90"/>
    <mergeCell ref="DF90:DR90"/>
    <mergeCell ref="DS90:EE90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8:BW88"/>
    <mergeCell ref="BX88:CE88"/>
    <mergeCell ref="CF88:CR88"/>
    <mergeCell ref="CS88:DE88"/>
    <mergeCell ref="DF88:DR88"/>
    <mergeCell ref="DS88:EE88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BX56:CE56"/>
    <mergeCell ref="CF56:CR56"/>
    <mergeCell ref="CS56:DE56"/>
    <mergeCell ref="DF56:DR56"/>
    <mergeCell ref="DS56:EE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48:BW48"/>
    <mergeCell ref="BX48:CE48"/>
    <mergeCell ref="CF48:CR48"/>
    <mergeCell ref="CS48:DE48"/>
    <mergeCell ref="DF48:DR48"/>
    <mergeCell ref="DS48:EE48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6:BW46"/>
    <mergeCell ref="BX46:CE46"/>
    <mergeCell ref="CF46:CR46"/>
    <mergeCell ref="CS46:DE46"/>
    <mergeCell ref="DF46:DR46"/>
    <mergeCell ref="DS46:EE46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4:BW44"/>
    <mergeCell ref="BX44:CE44"/>
    <mergeCell ref="CF44:CR44"/>
    <mergeCell ref="CS44:DE44"/>
    <mergeCell ref="DF44:DR44"/>
    <mergeCell ref="DS44:EE44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2:BW42"/>
    <mergeCell ref="BX42:CE42"/>
    <mergeCell ref="CF42:CR42"/>
    <mergeCell ref="CS42:DE42"/>
    <mergeCell ref="DF42:DR42"/>
    <mergeCell ref="DS42:EE42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0:BW40"/>
    <mergeCell ref="BX40:CE40"/>
    <mergeCell ref="CF40:CR40"/>
    <mergeCell ref="CS40:DE40"/>
    <mergeCell ref="DF40:DR40"/>
    <mergeCell ref="DS40:EE40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38:BW38"/>
    <mergeCell ref="BX38:CE38"/>
    <mergeCell ref="CF38:CR38"/>
    <mergeCell ref="CS38:DE38"/>
    <mergeCell ref="DF38:DR38"/>
    <mergeCell ref="DS38:EE38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F37:ER37"/>
    <mergeCell ref="ES37:FE37"/>
    <mergeCell ref="A37:BW37"/>
    <mergeCell ref="BX37:CE37"/>
    <mergeCell ref="CF37:CR37"/>
    <mergeCell ref="CS37:DE37"/>
    <mergeCell ref="DF37:DR37"/>
    <mergeCell ref="DS37:EE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D93"/>
  <sheetViews>
    <sheetView view="pageBreakPreview" zoomScale="60" zoomScalePageLayoutView="0" workbookViewId="0" topLeftCell="A47">
      <selection activeCell="DF84" sqref="DF84:DR84"/>
    </sheetView>
  </sheetViews>
  <sheetFormatPr defaultColWidth="0.875" defaultRowHeight="12.75"/>
  <cols>
    <col min="1" max="121" width="0.875" style="1" customWidth="1"/>
    <col min="122" max="122" width="3.00390625" style="1" customWidth="1"/>
    <col min="123" max="134" width="0.875" style="1" customWidth="1"/>
    <col min="135" max="135" width="2.75390625" style="1" customWidth="1"/>
    <col min="136" max="147" width="0.875" style="1" customWidth="1"/>
    <col min="148" max="148" width="2.875" style="1" customWidth="1"/>
    <col min="149" max="16384" width="0.875" style="1" customWidth="1"/>
  </cols>
  <sheetData>
    <row r="1" spans="1:161" s="6" customFormat="1" ht="15.75">
      <c r="A1" s="47" t="s">
        <v>337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</row>
    <row r="3" spans="1:161" ht="11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4"/>
      <c r="BX3" s="78" t="s">
        <v>2</v>
      </c>
      <c r="BY3" s="79"/>
      <c r="BZ3" s="79"/>
      <c r="CA3" s="79"/>
      <c r="CB3" s="79"/>
      <c r="CC3" s="79"/>
      <c r="CD3" s="79"/>
      <c r="CE3" s="80"/>
      <c r="CF3" s="78" t="s">
        <v>3</v>
      </c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80"/>
      <c r="CS3" s="78" t="s">
        <v>4</v>
      </c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80"/>
      <c r="DF3" s="67" t="s">
        <v>11</v>
      </c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</row>
    <row r="4" spans="1:161" ht="11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7"/>
      <c r="BX4" s="81"/>
      <c r="BY4" s="82"/>
      <c r="BZ4" s="82"/>
      <c r="CA4" s="82"/>
      <c r="CB4" s="82"/>
      <c r="CC4" s="82"/>
      <c r="CD4" s="82"/>
      <c r="CE4" s="83"/>
      <c r="CF4" s="81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3"/>
      <c r="CS4" s="81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3"/>
      <c r="DF4" s="87" t="s">
        <v>5</v>
      </c>
      <c r="DG4" s="88"/>
      <c r="DH4" s="88"/>
      <c r="DI4" s="88"/>
      <c r="DJ4" s="88"/>
      <c r="DK4" s="88"/>
      <c r="DL4" s="89" t="s">
        <v>270</v>
      </c>
      <c r="DM4" s="89"/>
      <c r="DN4" s="89"/>
      <c r="DO4" s="90" t="s">
        <v>6</v>
      </c>
      <c r="DP4" s="90"/>
      <c r="DQ4" s="90"/>
      <c r="DR4" s="91"/>
      <c r="DS4" s="87" t="s">
        <v>5</v>
      </c>
      <c r="DT4" s="88"/>
      <c r="DU4" s="88"/>
      <c r="DV4" s="88"/>
      <c r="DW4" s="88"/>
      <c r="DX4" s="88"/>
      <c r="DY4" s="89" t="s">
        <v>349</v>
      </c>
      <c r="DZ4" s="89"/>
      <c r="EA4" s="89"/>
      <c r="EB4" s="90" t="s">
        <v>6</v>
      </c>
      <c r="EC4" s="90"/>
      <c r="ED4" s="90"/>
      <c r="EE4" s="91"/>
      <c r="EF4" s="87" t="s">
        <v>5</v>
      </c>
      <c r="EG4" s="88"/>
      <c r="EH4" s="88"/>
      <c r="EI4" s="88"/>
      <c r="EJ4" s="88"/>
      <c r="EK4" s="88"/>
      <c r="EL4" s="89" t="s">
        <v>348</v>
      </c>
      <c r="EM4" s="89"/>
      <c r="EN4" s="89"/>
      <c r="EO4" s="90" t="s">
        <v>6</v>
      </c>
      <c r="EP4" s="90"/>
      <c r="EQ4" s="90"/>
      <c r="ER4" s="91"/>
      <c r="ES4" s="78" t="s">
        <v>10</v>
      </c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</row>
    <row r="5" spans="1:161" ht="39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7"/>
      <c r="BX5" s="84"/>
      <c r="BY5" s="85"/>
      <c r="BZ5" s="85"/>
      <c r="CA5" s="85"/>
      <c r="CB5" s="85"/>
      <c r="CC5" s="85"/>
      <c r="CD5" s="85"/>
      <c r="CE5" s="86"/>
      <c r="CF5" s="84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6"/>
      <c r="CS5" s="84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6"/>
      <c r="DF5" s="92" t="s">
        <v>7</v>
      </c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4"/>
      <c r="DS5" s="92" t="s">
        <v>8</v>
      </c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4"/>
      <c r="EF5" s="92" t="s">
        <v>9</v>
      </c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4"/>
      <c r="ES5" s="84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</row>
    <row r="6" spans="1:161" ht="9" customHeight="1" thickBot="1">
      <c r="A6" s="95" t="s">
        <v>12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6"/>
      <c r="BX6" s="97" t="s">
        <v>13</v>
      </c>
      <c r="BY6" s="98"/>
      <c r="BZ6" s="98"/>
      <c r="CA6" s="98"/>
      <c r="CB6" s="98"/>
      <c r="CC6" s="98"/>
      <c r="CD6" s="98"/>
      <c r="CE6" s="99"/>
      <c r="CF6" s="97" t="s">
        <v>14</v>
      </c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9"/>
      <c r="CS6" s="97" t="s">
        <v>15</v>
      </c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9"/>
      <c r="DF6" s="97" t="s">
        <v>16</v>
      </c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9"/>
      <c r="DS6" s="97" t="s">
        <v>17</v>
      </c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9"/>
      <c r="EF6" s="97" t="s">
        <v>18</v>
      </c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9"/>
      <c r="ES6" s="97" t="s">
        <v>19</v>
      </c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</row>
    <row r="7" spans="1:161" ht="21" customHeight="1">
      <c r="A7" s="100" t="s">
        <v>40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60" t="s">
        <v>41</v>
      </c>
      <c r="BY7" s="61"/>
      <c r="BZ7" s="61"/>
      <c r="CA7" s="61"/>
      <c r="CB7" s="61"/>
      <c r="CC7" s="61"/>
      <c r="CD7" s="61"/>
      <c r="CE7" s="101"/>
      <c r="CF7" s="102" t="s">
        <v>42</v>
      </c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4"/>
      <c r="CS7" s="102" t="s">
        <v>42</v>
      </c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4"/>
      <c r="DF7" s="105">
        <v>15556.39</v>
      </c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7"/>
      <c r="DS7" s="105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7"/>
      <c r="EF7" s="105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7"/>
      <c r="ES7" s="105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252"/>
    </row>
    <row r="8" spans="1:161" ht="12.75" customHeight="1">
      <c r="A8" s="100" t="s">
        <v>43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49" t="s">
        <v>44</v>
      </c>
      <c r="BY8" s="50"/>
      <c r="BZ8" s="50"/>
      <c r="CA8" s="50"/>
      <c r="CB8" s="50"/>
      <c r="CC8" s="50"/>
      <c r="CD8" s="50"/>
      <c r="CE8" s="72"/>
      <c r="CF8" s="73" t="s">
        <v>42</v>
      </c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5"/>
      <c r="CS8" s="73" t="s">
        <v>42</v>
      </c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5"/>
      <c r="DF8" s="64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6"/>
      <c r="DS8" s="64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6"/>
      <c r="EF8" s="64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6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108"/>
    </row>
    <row r="9" spans="1:161" ht="24" customHeight="1">
      <c r="A9" s="109" t="s">
        <v>45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10" t="s">
        <v>46</v>
      </c>
      <c r="BY9" s="111"/>
      <c r="BZ9" s="111"/>
      <c r="CA9" s="111"/>
      <c r="CB9" s="111"/>
      <c r="CC9" s="111"/>
      <c r="CD9" s="111"/>
      <c r="CE9" s="112"/>
      <c r="CF9" s="113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2"/>
      <c r="CS9" s="114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6"/>
      <c r="DF9" s="117">
        <f>DF10+DF13+DF17+DF20+DF23+DF28+DF32+DF16</f>
        <v>0</v>
      </c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9"/>
      <c r="DS9" s="117">
        <f>DS10+DS13+DS17+DS20+DS23+DS28+DS32+DS16</f>
        <v>0</v>
      </c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9"/>
      <c r="EF9" s="117">
        <f>EF10+EF13+EF17+EF20+EF23+EF28+EF32+EF16</f>
        <v>0</v>
      </c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9"/>
      <c r="ES9" s="117">
        <f>ES10+ES13+ES17+ES20+ES23+ES28+ES32</f>
        <v>0</v>
      </c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9"/>
    </row>
    <row r="10" spans="1:161" ht="22.5" customHeight="1">
      <c r="A10" s="120" t="s">
        <v>47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2" t="s">
        <v>48</v>
      </c>
      <c r="BY10" s="123"/>
      <c r="BZ10" s="123"/>
      <c r="CA10" s="123"/>
      <c r="CB10" s="123"/>
      <c r="CC10" s="123"/>
      <c r="CD10" s="123"/>
      <c r="CE10" s="124"/>
      <c r="CF10" s="125" t="s">
        <v>49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7"/>
      <c r="CS10" s="125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7"/>
      <c r="DF10" s="128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30"/>
      <c r="DS10" s="128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30"/>
      <c r="EF10" s="128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30"/>
      <c r="ES10" s="128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31"/>
    </row>
    <row r="11" spans="1:161" ht="11.25">
      <c r="A11" s="132" t="s">
        <v>50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3" t="s">
        <v>51</v>
      </c>
      <c r="BY11" s="134"/>
      <c r="BZ11" s="134"/>
      <c r="CA11" s="134"/>
      <c r="CB11" s="134"/>
      <c r="CC11" s="134"/>
      <c r="CD11" s="134"/>
      <c r="CE11" s="135"/>
      <c r="CF11" s="139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1"/>
      <c r="CS11" s="139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1"/>
      <c r="DF11" s="145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7"/>
      <c r="DS11" s="145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7"/>
      <c r="EF11" s="145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7"/>
      <c r="ES11" s="145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51"/>
    </row>
    <row r="12" spans="1:161" ht="12" thickBo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4"/>
      <c r="BX12" s="136"/>
      <c r="BY12" s="137"/>
      <c r="BZ12" s="137"/>
      <c r="CA12" s="137"/>
      <c r="CB12" s="137"/>
      <c r="CC12" s="137"/>
      <c r="CD12" s="137"/>
      <c r="CE12" s="138"/>
      <c r="CF12" s="142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4"/>
      <c r="CS12" s="142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148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50"/>
      <c r="DS12" s="148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50"/>
      <c r="EF12" s="148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50"/>
      <c r="ES12" s="148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52"/>
    </row>
    <row r="13" spans="1:161" ht="21" customHeight="1">
      <c r="A13" s="155" t="s">
        <v>52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7"/>
      <c r="BX13" s="158" t="s">
        <v>53</v>
      </c>
      <c r="BY13" s="159"/>
      <c r="BZ13" s="159"/>
      <c r="CA13" s="159"/>
      <c r="CB13" s="159"/>
      <c r="CC13" s="159"/>
      <c r="CD13" s="159"/>
      <c r="CE13" s="160"/>
      <c r="CF13" s="161" t="s">
        <v>54</v>
      </c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3"/>
      <c r="CS13" s="161" t="s">
        <v>102</v>
      </c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164">
        <f>DF14+DF15</f>
        <v>0</v>
      </c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6"/>
      <c r="DS13" s="164">
        <f>DS14+DS15</f>
        <v>0</v>
      </c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6"/>
      <c r="EF13" s="164">
        <f>EF14+EF15</f>
        <v>0</v>
      </c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6"/>
      <c r="ES13" s="164">
        <f>ES14+ES15</f>
        <v>0</v>
      </c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6"/>
    </row>
    <row r="14" spans="1:161" ht="33.75" customHeight="1">
      <c r="A14" s="167" t="s">
        <v>55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22" t="s">
        <v>56</v>
      </c>
      <c r="BY14" s="123"/>
      <c r="BZ14" s="123"/>
      <c r="CA14" s="123"/>
      <c r="CB14" s="123"/>
      <c r="CC14" s="123"/>
      <c r="CD14" s="123"/>
      <c r="CE14" s="124"/>
      <c r="CF14" s="125" t="s">
        <v>54</v>
      </c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7"/>
      <c r="CS14" s="125" t="s">
        <v>102</v>
      </c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7"/>
      <c r="DF14" s="128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30"/>
      <c r="DS14" s="128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30"/>
      <c r="EF14" s="128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30"/>
      <c r="ES14" s="128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31"/>
    </row>
    <row r="15" spans="1:161" ht="22.5" customHeight="1">
      <c r="A15" s="167" t="s">
        <v>58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22" t="s">
        <v>57</v>
      </c>
      <c r="BY15" s="123"/>
      <c r="BZ15" s="123"/>
      <c r="CA15" s="123"/>
      <c r="CB15" s="123"/>
      <c r="CC15" s="123"/>
      <c r="CD15" s="123"/>
      <c r="CE15" s="124"/>
      <c r="CF15" s="125" t="s">
        <v>54</v>
      </c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7"/>
      <c r="CS15" s="125" t="s">
        <v>102</v>
      </c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7"/>
      <c r="DF15" s="128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30"/>
      <c r="DS15" s="128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30"/>
      <c r="EF15" s="128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30"/>
      <c r="ES15" s="128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1"/>
    </row>
    <row r="16" spans="1:161" ht="21.75" customHeight="1">
      <c r="A16" s="155" t="s">
        <v>273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7"/>
      <c r="BX16" s="122" t="s">
        <v>274</v>
      </c>
      <c r="BY16" s="123"/>
      <c r="BZ16" s="123"/>
      <c r="CA16" s="123"/>
      <c r="CB16" s="123"/>
      <c r="CC16" s="123"/>
      <c r="CD16" s="123"/>
      <c r="CE16" s="124"/>
      <c r="CF16" s="125" t="s">
        <v>54</v>
      </c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7"/>
      <c r="CS16" s="125" t="s">
        <v>102</v>
      </c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7"/>
      <c r="DF16" s="128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30"/>
      <c r="DS16" s="128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30"/>
      <c r="EF16" s="128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30"/>
      <c r="ES16" s="128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31"/>
    </row>
    <row r="17" spans="1:161" ht="20.25" customHeight="1">
      <c r="A17" s="155" t="s">
        <v>59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7"/>
      <c r="BX17" s="122" t="s">
        <v>60</v>
      </c>
      <c r="BY17" s="123"/>
      <c r="BZ17" s="123"/>
      <c r="CA17" s="123"/>
      <c r="CB17" s="123"/>
      <c r="CC17" s="123"/>
      <c r="CD17" s="123"/>
      <c r="CE17" s="124"/>
      <c r="CF17" s="125" t="s">
        <v>61</v>
      </c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7"/>
      <c r="CS17" s="125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7"/>
      <c r="DF17" s="128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30"/>
      <c r="DS17" s="128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30"/>
      <c r="EF17" s="128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30"/>
      <c r="ES17" s="128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1"/>
    </row>
    <row r="18" spans="1:161" ht="10.5" customHeight="1">
      <c r="A18" s="132" t="s">
        <v>50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3" t="s">
        <v>62</v>
      </c>
      <c r="BY18" s="134"/>
      <c r="BZ18" s="134"/>
      <c r="CA18" s="134"/>
      <c r="CB18" s="134"/>
      <c r="CC18" s="134"/>
      <c r="CD18" s="134"/>
      <c r="CE18" s="135"/>
      <c r="CF18" s="139" t="s">
        <v>61</v>
      </c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1"/>
      <c r="CS18" s="139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1"/>
      <c r="DF18" s="145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7"/>
      <c r="DS18" s="145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7"/>
      <c r="EF18" s="145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7"/>
      <c r="ES18" s="145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51"/>
    </row>
    <row r="19" spans="1:161" ht="10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4"/>
      <c r="BX19" s="169"/>
      <c r="BY19" s="170"/>
      <c r="BZ19" s="170"/>
      <c r="CA19" s="170"/>
      <c r="CB19" s="170"/>
      <c r="CC19" s="170"/>
      <c r="CD19" s="170"/>
      <c r="CE19" s="171"/>
      <c r="CF19" s="172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4"/>
      <c r="CS19" s="172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4"/>
      <c r="DF19" s="175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7"/>
      <c r="DS19" s="175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7"/>
      <c r="EF19" s="175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7"/>
      <c r="ES19" s="175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8"/>
    </row>
    <row r="20" spans="1:186" ht="10.5" customHeight="1">
      <c r="A20" s="155" t="s">
        <v>63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7"/>
      <c r="BX20" s="122" t="s">
        <v>64</v>
      </c>
      <c r="BY20" s="123"/>
      <c r="BZ20" s="123"/>
      <c r="CA20" s="123"/>
      <c r="CB20" s="123"/>
      <c r="CC20" s="123"/>
      <c r="CD20" s="123"/>
      <c r="CE20" s="124"/>
      <c r="CF20" s="125" t="s">
        <v>65</v>
      </c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7"/>
      <c r="CS20" s="125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7"/>
      <c r="DF20" s="128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30"/>
      <c r="DS20" s="128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30"/>
      <c r="EF20" s="128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30"/>
      <c r="ES20" s="128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31"/>
      <c r="GD20" s="24"/>
    </row>
    <row r="21" spans="1:161" ht="10.5" customHeight="1">
      <c r="A21" s="179" t="s">
        <v>50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33"/>
      <c r="BY21" s="134"/>
      <c r="BZ21" s="134"/>
      <c r="CA21" s="134"/>
      <c r="CB21" s="134"/>
      <c r="CC21" s="134"/>
      <c r="CD21" s="134"/>
      <c r="CE21" s="135"/>
      <c r="CF21" s="139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1"/>
      <c r="CS21" s="139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1"/>
      <c r="DF21" s="145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7"/>
      <c r="DS21" s="145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7"/>
      <c r="EF21" s="145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7"/>
      <c r="ES21" s="145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51"/>
    </row>
    <row r="22" spans="1:161" ht="10.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1"/>
      <c r="BX22" s="169"/>
      <c r="BY22" s="170"/>
      <c r="BZ22" s="170"/>
      <c r="CA22" s="170"/>
      <c r="CB22" s="170"/>
      <c r="CC22" s="170"/>
      <c r="CD22" s="170"/>
      <c r="CE22" s="171"/>
      <c r="CF22" s="172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4"/>
      <c r="CS22" s="172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4"/>
      <c r="DF22" s="175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7"/>
      <c r="DS22" s="175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7"/>
      <c r="EF22" s="175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7"/>
      <c r="ES22" s="175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8"/>
    </row>
    <row r="23" spans="1:161" ht="10.5" customHeight="1">
      <c r="A23" s="155" t="s">
        <v>66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7"/>
      <c r="BX23" s="122" t="s">
        <v>67</v>
      </c>
      <c r="BY23" s="123"/>
      <c r="BZ23" s="123"/>
      <c r="CA23" s="123"/>
      <c r="CB23" s="123"/>
      <c r="CC23" s="123"/>
      <c r="CD23" s="123"/>
      <c r="CE23" s="124"/>
      <c r="CF23" s="125" t="s">
        <v>68</v>
      </c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7"/>
      <c r="CS23" s="125" t="s">
        <v>275</v>
      </c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7"/>
      <c r="DF23" s="128">
        <f>DF24+DF26+DF27</f>
        <v>0</v>
      </c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30"/>
      <c r="DS23" s="128">
        <f>DS24+DS26+DS27</f>
        <v>0</v>
      </c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30"/>
      <c r="EF23" s="128">
        <f>EF24+EF26+EF27</f>
        <v>0</v>
      </c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30"/>
      <c r="ES23" s="128">
        <f>ES24+ES26+ES27</f>
        <v>0</v>
      </c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30"/>
    </row>
    <row r="24" spans="1:161" ht="10.5" customHeight="1">
      <c r="A24" s="179" t="s">
        <v>50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33" t="s">
        <v>70</v>
      </c>
      <c r="BY24" s="134"/>
      <c r="BZ24" s="134"/>
      <c r="CA24" s="134"/>
      <c r="CB24" s="134"/>
      <c r="CC24" s="134"/>
      <c r="CD24" s="134"/>
      <c r="CE24" s="135"/>
      <c r="CF24" s="139" t="s">
        <v>68</v>
      </c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1"/>
      <c r="CS24" s="139" t="s">
        <v>275</v>
      </c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1"/>
      <c r="DF24" s="145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7"/>
      <c r="DS24" s="145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7"/>
      <c r="EF24" s="145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7"/>
      <c r="ES24" s="145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51"/>
    </row>
    <row r="25" spans="1:161" ht="10.5" customHeight="1">
      <c r="A25" s="180" t="s">
        <v>69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1"/>
      <c r="BX25" s="169"/>
      <c r="BY25" s="170"/>
      <c r="BZ25" s="170"/>
      <c r="CA25" s="170"/>
      <c r="CB25" s="170"/>
      <c r="CC25" s="170"/>
      <c r="CD25" s="170"/>
      <c r="CE25" s="171"/>
      <c r="CF25" s="172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4"/>
      <c r="CS25" s="172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4"/>
      <c r="DF25" s="175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7"/>
      <c r="DS25" s="175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7"/>
      <c r="EF25" s="175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7"/>
      <c r="ES25" s="175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8"/>
    </row>
    <row r="26" spans="1:161" ht="10.5" customHeight="1">
      <c r="A26" s="182" t="s">
        <v>71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1"/>
      <c r="BX26" s="122" t="s">
        <v>72</v>
      </c>
      <c r="BY26" s="123"/>
      <c r="BZ26" s="123"/>
      <c r="CA26" s="123"/>
      <c r="CB26" s="123"/>
      <c r="CC26" s="123"/>
      <c r="CD26" s="123"/>
      <c r="CE26" s="124"/>
      <c r="CF26" s="125" t="s">
        <v>68</v>
      </c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7"/>
      <c r="CS26" s="125" t="s">
        <v>276</v>
      </c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7"/>
      <c r="DF26" s="128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30"/>
      <c r="DS26" s="128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30"/>
      <c r="EF26" s="128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30"/>
      <c r="ES26" s="128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31"/>
    </row>
    <row r="27" spans="1:161" ht="10.5" customHeight="1">
      <c r="A27" s="182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1"/>
      <c r="BX27" s="122"/>
      <c r="BY27" s="123"/>
      <c r="BZ27" s="123"/>
      <c r="CA27" s="123"/>
      <c r="CB27" s="123"/>
      <c r="CC27" s="123"/>
      <c r="CD27" s="123"/>
      <c r="CE27" s="124"/>
      <c r="CF27" s="125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7"/>
      <c r="CS27" s="125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7"/>
      <c r="DF27" s="128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30"/>
      <c r="DS27" s="128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30"/>
      <c r="EF27" s="128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30"/>
      <c r="ES27" s="128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31"/>
    </row>
    <row r="28" spans="1:161" ht="10.5" customHeight="1">
      <c r="A28" s="155" t="s">
        <v>73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7"/>
      <c r="BX28" s="122" t="s">
        <v>74</v>
      </c>
      <c r="BY28" s="123"/>
      <c r="BZ28" s="123"/>
      <c r="CA28" s="123"/>
      <c r="CB28" s="123"/>
      <c r="CC28" s="123"/>
      <c r="CD28" s="123"/>
      <c r="CE28" s="124"/>
      <c r="CF28" s="125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7"/>
      <c r="CS28" s="125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7"/>
      <c r="DF28" s="128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30"/>
      <c r="DS28" s="128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0"/>
      <c r="EF28" s="128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30"/>
      <c r="ES28" s="128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31"/>
    </row>
    <row r="29" spans="1:161" ht="10.5" customHeight="1">
      <c r="A29" s="179" t="s">
        <v>50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33"/>
      <c r="BY29" s="134"/>
      <c r="BZ29" s="134"/>
      <c r="CA29" s="134"/>
      <c r="CB29" s="134"/>
      <c r="CC29" s="134"/>
      <c r="CD29" s="134"/>
      <c r="CE29" s="135"/>
      <c r="CF29" s="139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1"/>
      <c r="CS29" s="139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1"/>
      <c r="DF29" s="145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7"/>
      <c r="DS29" s="145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7"/>
      <c r="EF29" s="145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7"/>
      <c r="ES29" s="145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51"/>
    </row>
    <row r="30" spans="1:161" ht="10.5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1"/>
      <c r="BX30" s="169"/>
      <c r="BY30" s="170"/>
      <c r="BZ30" s="170"/>
      <c r="CA30" s="170"/>
      <c r="CB30" s="170"/>
      <c r="CC30" s="170"/>
      <c r="CD30" s="170"/>
      <c r="CE30" s="171"/>
      <c r="CF30" s="172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4"/>
      <c r="CS30" s="172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4"/>
      <c r="DF30" s="175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7"/>
      <c r="DS30" s="175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7"/>
      <c r="EF30" s="175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7"/>
      <c r="ES30" s="175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8"/>
    </row>
    <row r="31" spans="1:161" ht="10.5" customHeight="1">
      <c r="A31" s="182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1"/>
      <c r="BX31" s="122"/>
      <c r="BY31" s="123"/>
      <c r="BZ31" s="123"/>
      <c r="CA31" s="123"/>
      <c r="CB31" s="123"/>
      <c r="CC31" s="123"/>
      <c r="CD31" s="123"/>
      <c r="CE31" s="124"/>
      <c r="CF31" s="125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7"/>
      <c r="CS31" s="125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128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30"/>
      <c r="DS31" s="128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30"/>
      <c r="EF31" s="128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30"/>
      <c r="ES31" s="128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31"/>
    </row>
    <row r="32" spans="1:161" ht="12.75" customHeight="1">
      <c r="A32" s="155" t="s">
        <v>75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7"/>
      <c r="BX32" s="122" t="s">
        <v>76</v>
      </c>
      <c r="BY32" s="123"/>
      <c r="BZ32" s="123"/>
      <c r="CA32" s="123"/>
      <c r="CB32" s="123"/>
      <c r="CC32" s="123"/>
      <c r="CD32" s="123"/>
      <c r="CE32" s="124"/>
      <c r="CF32" s="125" t="s">
        <v>42</v>
      </c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7"/>
      <c r="CS32" s="125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128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30"/>
      <c r="DS32" s="128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30"/>
      <c r="EF32" s="128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30"/>
      <c r="ES32" s="128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31"/>
    </row>
    <row r="33" spans="1:161" ht="25.5" customHeight="1">
      <c r="A33" s="167" t="s">
        <v>77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22" t="s">
        <v>78</v>
      </c>
      <c r="BY33" s="123"/>
      <c r="BZ33" s="123"/>
      <c r="CA33" s="123"/>
      <c r="CB33" s="123"/>
      <c r="CC33" s="123"/>
      <c r="CD33" s="123"/>
      <c r="CE33" s="124"/>
      <c r="CF33" s="125" t="s">
        <v>79</v>
      </c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7"/>
      <c r="CS33" s="125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28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30"/>
      <c r="EF33" s="128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30"/>
      <c r="ES33" s="128" t="s">
        <v>42</v>
      </c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31"/>
    </row>
    <row r="34" spans="1:161" ht="21.75" customHeight="1">
      <c r="A34" s="109" t="s">
        <v>80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83" t="s">
        <v>81</v>
      </c>
      <c r="BY34" s="184"/>
      <c r="BZ34" s="184"/>
      <c r="CA34" s="184"/>
      <c r="CB34" s="184"/>
      <c r="CC34" s="184"/>
      <c r="CD34" s="184"/>
      <c r="CE34" s="185"/>
      <c r="CF34" s="186" t="s">
        <v>42</v>
      </c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5"/>
      <c r="CS34" s="187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9"/>
      <c r="DF34" s="117">
        <f>DF35+DF42+DF51+DF56+DF64+DF66+DF85</f>
        <v>15556.39</v>
      </c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1"/>
      <c r="DS34" s="117">
        <f>DS35+DS42+DS51+DS56+DS64+DS66+DS85</f>
        <v>0</v>
      </c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1"/>
      <c r="EF34" s="117">
        <f>EF35+EF42+EF51+EF56+EF64+EF66+EF85</f>
        <v>0</v>
      </c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1"/>
      <c r="ES34" s="192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4"/>
    </row>
    <row r="35" spans="1:161" ht="22.5" customHeight="1">
      <c r="A35" s="195" t="s">
        <v>82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49" t="s">
        <v>83</v>
      </c>
      <c r="BY35" s="50"/>
      <c r="BZ35" s="50"/>
      <c r="CA35" s="50"/>
      <c r="CB35" s="50"/>
      <c r="CC35" s="50"/>
      <c r="CD35" s="50"/>
      <c r="CE35" s="72"/>
      <c r="CF35" s="73" t="s">
        <v>42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5"/>
      <c r="CS35" s="73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5"/>
      <c r="DF35" s="64">
        <f>DF36+DF38+DF39+DF40+DF37</f>
        <v>0</v>
      </c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6"/>
      <c r="DS35" s="64">
        <f>DS36+DS38+DS39+DS40+DS37</f>
        <v>0</v>
      </c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6"/>
      <c r="EF35" s="64">
        <f>EF36+EF38+EF39+EF40+EF37</f>
        <v>0</v>
      </c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6"/>
      <c r="ES35" s="67" t="s">
        <v>42</v>
      </c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9"/>
    </row>
    <row r="36" spans="1:161" ht="22.5" customHeight="1">
      <c r="A36" s="197" t="s">
        <v>84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49" t="s">
        <v>85</v>
      </c>
      <c r="BY36" s="50"/>
      <c r="BZ36" s="50"/>
      <c r="CA36" s="50"/>
      <c r="CB36" s="50"/>
      <c r="CC36" s="50"/>
      <c r="CD36" s="50"/>
      <c r="CE36" s="72"/>
      <c r="CF36" s="73" t="s">
        <v>86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5"/>
      <c r="CS36" s="73" t="s">
        <v>277</v>
      </c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5"/>
      <c r="DF36" s="64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6"/>
      <c r="DS36" s="64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6"/>
      <c r="EF36" s="64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6"/>
      <c r="ES36" s="67" t="s">
        <v>42</v>
      </c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9"/>
    </row>
    <row r="37" spans="1:161" ht="22.5" customHeight="1">
      <c r="A37" s="70" t="s">
        <v>339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49" t="s">
        <v>340</v>
      </c>
      <c r="BY37" s="50"/>
      <c r="BZ37" s="50"/>
      <c r="CA37" s="50"/>
      <c r="CB37" s="50"/>
      <c r="CC37" s="50"/>
      <c r="CD37" s="50"/>
      <c r="CE37" s="72"/>
      <c r="CF37" s="73" t="s">
        <v>86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5"/>
      <c r="CS37" s="73" t="s">
        <v>292</v>
      </c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5"/>
      <c r="DF37" s="64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6"/>
      <c r="DS37" s="64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6"/>
      <c r="EF37" s="64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6"/>
      <c r="ES37" s="67" t="s">
        <v>42</v>
      </c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9"/>
    </row>
    <row r="38" spans="1:161" ht="10.5" customHeight="1">
      <c r="A38" s="199" t="s">
        <v>87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1"/>
      <c r="BX38" s="49" t="s">
        <v>88</v>
      </c>
      <c r="BY38" s="50"/>
      <c r="BZ38" s="50"/>
      <c r="CA38" s="50"/>
      <c r="CB38" s="50"/>
      <c r="CC38" s="50"/>
      <c r="CD38" s="50"/>
      <c r="CE38" s="72"/>
      <c r="CF38" s="73" t="s">
        <v>89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5"/>
      <c r="CS38" s="73" t="s">
        <v>278</v>
      </c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5"/>
      <c r="DF38" s="64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6"/>
      <c r="DS38" s="64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6"/>
      <c r="EF38" s="64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6"/>
      <c r="ES38" s="67" t="s">
        <v>42</v>
      </c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9"/>
    </row>
    <row r="39" spans="1:161" ht="10.5" customHeight="1">
      <c r="A39" s="199" t="s">
        <v>87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1"/>
      <c r="BX39" s="49" t="s">
        <v>279</v>
      </c>
      <c r="BY39" s="50"/>
      <c r="BZ39" s="50"/>
      <c r="CA39" s="50"/>
      <c r="CB39" s="50"/>
      <c r="CC39" s="50"/>
      <c r="CD39" s="50"/>
      <c r="CE39" s="72"/>
      <c r="CF39" s="73" t="s">
        <v>89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5"/>
      <c r="CS39" s="73" t="s">
        <v>281</v>
      </c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5"/>
      <c r="DF39" s="64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6"/>
      <c r="DS39" s="64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6"/>
      <c r="EF39" s="64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6"/>
      <c r="ES39" s="67" t="s">
        <v>42</v>
      </c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9"/>
    </row>
    <row r="40" spans="1:161" ht="10.5" customHeight="1">
      <c r="A40" s="199" t="s">
        <v>290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1"/>
      <c r="BX40" s="49" t="s">
        <v>291</v>
      </c>
      <c r="BY40" s="50"/>
      <c r="BZ40" s="50"/>
      <c r="CA40" s="50"/>
      <c r="CB40" s="50"/>
      <c r="CC40" s="50"/>
      <c r="CD40" s="50"/>
      <c r="CE40" s="72"/>
      <c r="CF40" s="73" t="s">
        <v>89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5"/>
      <c r="CS40" s="73" t="s">
        <v>297</v>
      </c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5"/>
      <c r="DF40" s="64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6"/>
      <c r="DS40" s="64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6"/>
      <c r="EF40" s="64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6"/>
      <c r="ES40" s="67" t="s">
        <v>42</v>
      </c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9"/>
    </row>
    <row r="41" spans="1:161" ht="22.5" customHeight="1">
      <c r="A41" s="197" t="s">
        <v>90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49" t="s">
        <v>91</v>
      </c>
      <c r="BY41" s="50"/>
      <c r="BZ41" s="50"/>
      <c r="CA41" s="50"/>
      <c r="CB41" s="50"/>
      <c r="CC41" s="50"/>
      <c r="CD41" s="50"/>
      <c r="CE41" s="72"/>
      <c r="CF41" s="73" t="s">
        <v>92</v>
      </c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5"/>
      <c r="CS41" s="73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5"/>
      <c r="DF41" s="64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6"/>
      <c r="DS41" s="64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6"/>
      <c r="EF41" s="64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6"/>
      <c r="ES41" s="67" t="s">
        <v>42</v>
      </c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9"/>
    </row>
    <row r="42" spans="1:161" ht="22.5" customHeight="1">
      <c r="A42" s="197" t="s">
        <v>93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49" t="s">
        <v>94</v>
      </c>
      <c r="BY42" s="50"/>
      <c r="BZ42" s="50"/>
      <c r="CA42" s="50"/>
      <c r="CB42" s="50"/>
      <c r="CC42" s="50"/>
      <c r="CD42" s="50"/>
      <c r="CE42" s="72"/>
      <c r="CF42" s="73" t="s">
        <v>95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5"/>
      <c r="CS42" s="73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5"/>
      <c r="DF42" s="64">
        <f>DF43+DF44</f>
        <v>0</v>
      </c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6"/>
      <c r="DS42" s="64">
        <f>DS43+DS44</f>
        <v>0</v>
      </c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6"/>
      <c r="EF42" s="64">
        <f>EF43+EF44</f>
        <v>0</v>
      </c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6"/>
      <c r="ES42" s="67" t="s">
        <v>42</v>
      </c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9"/>
    </row>
    <row r="43" spans="1:161" ht="22.5" customHeight="1">
      <c r="A43" s="202" t="s">
        <v>96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49" t="s">
        <v>97</v>
      </c>
      <c r="BY43" s="50"/>
      <c r="BZ43" s="50"/>
      <c r="CA43" s="50"/>
      <c r="CB43" s="50"/>
      <c r="CC43" s="50"/>
      <c r="CD43" s="50"/>
      <c r="CE43" s="72"/>
      <c r="CF43" s="73" t="s">
        <v>95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5"/>
      <c r="CS43" s="73" t="s">
        <v>280</v>
      </c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5"/>
      <c r="DF43" s="64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6"/>
      <c r="DS43" s="64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6"/>
      <c r="EF43" s="64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6"/>
      <c r="ES43" s="67" t="s">
        <v>42</v>
      </c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9"/>
    </row>
    <row r="44" spans="1:161" ht="10.5" customHeight="1" thickBot="1">
      <c r="A44" s="204" t="s">
        <v>98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6"/>
      <c r="BX44" s="42" t="s">
        <v>99</v>
      </c>
      <c r="BY44" s="43"/>
      <c r="BZ44" s="43"/>
      <c r="CA44" s="43"/>
      <c r="CB44" s="43"/>
      <c r="CC44" s="43"/>
      <c r="CD44" s="43"/>
      <c r="CE44" s="207"/>
      <c r="CF44" s="208" t="s">
        <v>95</v>
      </c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10"/>
      <c r="CS44" s="208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10"/>
      <c r="DF44" s="211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3"/>
      <c r="DS44" s="211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3"/>
      <c r="EF44" s="211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3"/>
      <c r="ES44" s="214" t="s">
        <v>42</v>
      </c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6"/>
    </row>
    <row r="45" spans="1:161" ht="10.5" customHeight="1">
      <c r="A45" s="199" t="s">
        <v>100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1"/>
      <c r="BX45" s="49" t="s">
        <v>101</v>
      </c>
      <c r="BY45" s="50"/>
      <c r="BZ45" s="50"/>
      <c r="CA45" s="50"/>
      <c r="CB45" s="50"/>
      <c r="CC45" s="50"/>
      <c r="CD45" s="50"/>
      <c r="CE45" s="72"/>
      <c r="CF45" s="73" t="s">
        <v>102</v>
      </c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5"/>
      <c r="CS45" s="73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5"/>
      <c r="DF45" s="64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6"/>
      <c r="DS45" s="64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6"/>
      <c r="EF45" s="64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6"/>
      <c r="ES45" s="67" t="s">
        <v>42</v>
      </c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9"/>
    </row>
    <row r="46" spans="1:161" ht="10.5" customHeight="1">
      <c r="A46" s="197" t="s">
        <v>103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49" t="s">
        <v>104</v>
      </c>
      <c r="BY46" s="50"/>
      <c r="BZ46" s="50"/>
      <c r="CA46" s="50"/>
      <c r="CB46" s="50"/>
      <c r="CC46" s="50"/>
      <c r="CD46" s="50"/>
      <c r="CE46" s="72"/>
      <c r="CF46" s="73" t="s">
        <v>105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5"/>
      <c r="CS46" s="73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5"/>
      <c r="DF46" s="64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6"/>
      <c r="DS46" s="64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6"/>
      <c r="EF46" s="64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6"/>
      <c r="ES46" s="67" t="s">
        <v>42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9"/>
    </row>
    <row r="47" spans="1:161" ht="21" customHeight="1">
      <c r="A47" s="197" t="s">
        <v>106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49" t="s">
        <v>107</v>
      </c>
      <c r="BY47" s="50"/>
      <c r="BZ47" s="50"/>
      <c r="CA47" s="50"/>
      <c r="CB47" s="50"/>
      <c r="CC47" s="50"/>
      <c r="CD47" s="50"/>
      <c r="CE47" s="72"/>
      <c r="CF47" s="73" t="s">
        <v>108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5"/>
      <c r="CS47" s="73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5"/>
      <c r="DF47" s="64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6"/>
      <c r="DS47" s="64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6"/>
      <c r="EF47" s="64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6"/>
      <c r="ES47" s="67" t="s">
        <v>42</v>
      </c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9"/>
    </row>
    <row r="48" spans="1:161" ht="21.75" customHeight="1">
      <c r="A48" s="202" t="s">
        <v>109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49" t="s">
        <v>110</v>
      </c>
      <c r="BY48" s="50"/>
      <c r="BZ48" s="50"/>
      <c r="CA48" s="50"/>
      <c r="CB48" s="50"/>
      <c r="CC48" s="50"/>
      <c r="CD48" s="50"/>
      <c r="CE48" s="72"/>
      <c r="CF48" s="73" t="s">
        <v>108</v>
      </c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5"/>
      <c r="CS48" s="73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5"/>
      <c r="DF48" s="64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6"/>
      <c r="DS48" s="64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6"/>
      <c r="EF48" s="64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6"/>
      <c r="ES48" s="67" t="s">
        <v>42</v>
      </c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9"/>
    </row>
    <row r="49" spans="1:161" ht="10.5" customHeight="1">
      <c r="A49" s="202" t="s">
        <v>111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49" t="s">
        <v>112</v>
      </c>
      <c r="BY49" s="50"/>
      <c r="BZ49" s="50"/>
      <c r="CA49" s="50"/>
      <c r="CB49" s="50"/>
      <c r="CC49" s="50"/>
      <c r="CD49" s="50"/>
      <c r="CE49" s="72"/>
      <c r="CF49" s="73" t="s">
        <v>108</v>
      </c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5"/>
      <c r="CS49" s="73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5"/>
      <c r="DF49" s="64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6"/>
      <c r="DS49" s="64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6"/>
      <c r="EF49" s="64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6"/>
      <c r="ES49" s="67" t="s">
        <v>42</v>
      </c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9"/>
    </row>
    <row r="50" spans="1:161" ht="10.5" customHeight="1">
      <c r="A50" s="217" t="s">
        <v>113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49" t="s">
        <v>114</v>
      </c>
      <c r="BY50" s="50"/>
      <c r="BZ50" s="50"/>
      <c r="CA50" s="50"/>
      <c r="CB50" s="50"/>
      <c r="CC50" s="50"/>
      <c r="CD50" s="50"/>
      <c r="CE50" s="72"/>
      <c r="CF50" s="73" t="s">
        <v>115</v>
      </c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5"/>
      <c r="CS50" s="73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5"/>
      <c r="DF50" s="64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6"/>
      <c r="DS50" s="64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6"/>
      <c r="EF50" s="64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6"/>
      <c r="ES50" s="67" t="s">
        <v>42</v>
      </c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9"/>
    </row>
    <row r="51" spans="1:161" ht="21.75" customHeight="1">
      <c r="A51" s="197" t="s">
        <v>116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49" t="s">
        <v>117</v>
      </c>
      <c r="BY51" s="50"/>
      <c r="BZ51" s="50"/>
      <c r="CA51" s="50"/>
      <c r="CB51" s="50"/>
      <c r="CC51" s="50"/>
      <c r="CD51" s="50"/>
      <c r="CE51" s="72"/>
      <c r="CF51" s="73" t="s">
        <v>118</v>
      </c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5"/>
      <c r="CS51" s="73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5"/>
      <c r="DF51" s="64">
        <f>DF52</f>
        <v>0</v>
      </c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6"/>
      <c r="DS51" s="64">
        <f>DS52</f>
        <v>0</v>
      </c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6"/>
      <c r="EF51" s="64">
        <f>EF52</f>
        <v>0</v>
      </c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6"/>
      <c r="ES51" s="67" t="s">
        <v>42</v>
      </c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9"/>
    </row>
    <row r="52" spans="1:161" ht="33.75" customHeight="1">
      <c r="A52" s="202" t="s">
        <v>119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49" t="s">
        <v>120</v>
      </c>
      <c r="BY52" s="50"/>
      <c r="BZ52" s="50"/>
      <c r="CA52" s="50"/>
      <c r="CB52" s="50"/>
      <c r="CC52" s="50"/>
      <c r="CD52" s="50"/>
      <c r="CE52" s="72"/>
      <c r="CF52" s="73" t="s">
        <v>121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5"/>
      <c r="CS52" s="73" t="s">
        <v>293</v>
      </c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5"/>
      <c r="DF52" s="64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6"/>
      <c r="DS52" s="64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6"/>
      <c r="EF52" s="64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6"/>
      <c r="ES52" s="67" t="s">
        <v>42</v>
      </c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9"/>
    </row>
    <row r="53" spans="1:161" ht="21.75" customHeight="1">
      <c r="A53" s="197" t="s">
        <v>122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49" t="s">
        <v>123</v>
      </c>
      <c r="BY53" s="50"/>
      <c r="BZ53" s="50"/>
      <c r="CA53" s="50"/>
      <c r="CB53" s="50"/>
      <c r="CC53" s="50"/>
      <c r="CD53" s="50"/>
      <c r="CE53" s="72"/>
      <c r="CF53" s="73" t="s">
        <v>124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5"/>
      <c r="CS53" s="73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5"/>
      <c r="DF53" s="64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6"/>
      <c r="DS53" s="64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6"/>
      <c r="EF53" s="64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6"/>
      <c r="ES53" s="67" t="s">
        <v>42</v>
      </c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9"/>
    </row>
    <row r="54" spans="1:161" ht="33.75" customHeight="1">
      <c r="A54" s="197" t="s">
        <v>125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49" t="s">
        <v>126</v>
      </c>
      <c r="BY54" s="50"/>
      <c r="BZ54" s="50"/>
      <c r="CA54" s="50"/>
      <c r="CB54" s="50"/>
      <c r="CC54" s="50"/>
      <c r="CD54" s="50"/>
      <c r="CE54" s="72"/>
      <c r="CF54" s="73" t="s">
        <v>127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5"/>
      <c r="CS54" s="73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5"/>
      <c r="DF54" s="64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6"/>
      <c r="DS54" s="64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6"/>
      <c r="EF54" s="64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6"/>
      <c r="ES54" s="67" t="s">
        <v>42</v>
      </c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9"/>
    </row>
    <row r="55" spans="1:161" ht="10.5" customHeight="1">
      <c r="A55" s="197" t="s">
        <v>128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49" t="s">
        <v>129</v>
      </c>
      <c r="BY55" s="50"/>
      <c r="BZ55" s="50"/>
      <c r="CA55" s="50"/>
      <c r="CB55" s="50"/>
      <c r="CC55" s="50"/>
      <c r="CD55" s="50"/>
      <c r="CE55" s="72"/>
      <c r="CF55" s="73" t="s">
        <v>130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5"/>
      <c r="CS55" s="73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5"/>
      <c r="DF55" s="64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6"/>
      <c r="DS55" s="64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6"/>
      <c r="EF55" s="64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6"/>
      <c r="ES55" s="67" t="s">
        <v>42</v>
      </c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9"/>
    </row>
    <row r="56" spans="1:161" ht="21" customHeight="1">
      <c r="A56" s="217" t="s">
        <v>131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49" t="s">
        <v>132</v>
      </c>
      <c r="BY56" s="50"/>
      <c r="BZ56" s="50"/>
      <c r="CA56" s="50"/>
      <c r="CB56" s="50"/>
      <c r="CC56" s="50"/>
      <c r="CD56" s="50"/>
      <c r="CE56" s="72"/>
      <c r="CF56" s="73" t="s">
        <v>133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5"/>
      <c r="CS56" s="73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5"/>
      <c r="DF56" s="64">
        <f>DF57+DF58+DF59</f>
        <v>0</v>
      </c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6"/>
      <c r="DS56" s="64">
        <f>DS57+DS58+DS59</f>
        <v>0</v>
      </c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6"/>
      <c r="EF56" s="64">
        <f>EF57+EF58+EF59</f>
        <v>0</v>
      </c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6"/>
      <c r="ES56" s="67" t="s">
        <v>42</v>
      </c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9"/>
    </row>
    <row r="57" spans="1:161" ht="21.75" customHeight="1">
      <c r="A57" s="197" t="s">
        <v>134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49" t="s">
        <v>135</v>
      </c>
      <c r="BY57" s="50"/>
      <c r="BZ57" s="50"/>
      <c r="CA57" s="50"/>
      <c r="CB57" s="50"/>
      <c r="CC57" s="50"/>
      <c r="CD57" s="50"/>
      <c r="CE57" s="72"/>
      <c r="CF57" s="73" t="s">
        <v>136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5"/>
      <c r="CS57" s="73" t="s">
        <v>282</v>
      </c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5"/>
      <c r="DF57" s="64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6"/>
      <c r="DS57" s="64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6"/>
      <c r="EF57" s="64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6"/>
      <c r="ES57" s="67" t="s">
        <v>42</v>
      </c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9"/>
    </row>
    <row r="58" spans="1:161" ht="21.75" customHeight="1">
      <c r="A58" s="197" t="s">
        <v>137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49" t="s">
        <v>138</v>
      </c>
      <c r="BY58" s="50"/>
      <c r="BZ58" s="50"/>
      <c r="CA58" s="50"/>
      <c r="CB58" s="50"/>
      <c r="CC58" s="50"/>
      <c r="CD58" s="50"/>
      <c r="CE58" s="72"/>
      <c r="CF58" s="73" t="s">
        <v>139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5"/>
      <c r="CS58" s="73" t="s">
        <v>282</v>
      </c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5"/>
      <c r="DF58" s="64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6"/>
      <c r="DS58" s="64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6"/>
      <c r="EF58" s="64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6"/>
      <c r="ES58" s="67" t="s">
        <v>42</v>
      </c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9"/>
    </row>
    <row r="59" spans="1:161" ht="18.75" customHeight="1">
      <c r="A59" s="197" t="s">
        <v>140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49" t="s">
        <v>141</v>
      </c>
      <c r="BY59" s="50"/>
      <c r="BZ59" s="50"/>
      <c r="CA59" s="50"/>
      <c r="CB59" s="50"/>
      <c r="CC59" s="50"/>
      <c r="CD59" s="50"/>
      <c r="CE59" s="72"/>
      <c r="CF59" s="73" t="s">
        <v>142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5"/>
      <c r="CS59" s="73" t="s">
        <v>282</v>
      </c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5"/>
      <c r="DF59" s="64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6"/>
      <c r="DS59" s="64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6"/>
      <c r="EF59" s="64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6"/>
      <c r="ES59" s="67" t="s">
        <v>42</v>
      </c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9"/>
    </row>
    <row r="60" spans="1:161" ht="10.5" customHeight="1">
      <c r="A60" s="217" t="s">
        <v>143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49" t="s">
        <v>144</v>
      </c>
      <c r="BY60" s="50"/>
      <c r="BZ60" s="50"/>
      <c r="CA60" s="50"/>
      <c r="CB60" s="50"/>
      <c r="CC60" s="50"/>
      <c r="CD60" s="50"/>
      <c r="CE60" s="72"/>
      <c r="CF60" s="73" t="s">
        <v>42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5"/>
      <c r="CS60" s="73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5"/>
      <c r="DF60" s="64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6"/>
      <c r="DS60" s="64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6"/>
      <c r="EF60" s="64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6"/>
      <c r="ES60" s="67" t="s">
        <v>42</v>
      </c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9"/>
    </row>
    <row r="61" spans="1:161" ht="21.75" customHeight="1">
      <c r="A61" s="197" t="s">
        <v>145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49" t="s">
        <v>146</v>
      </c>
      <c r="BY61" s="50"/>
      <c r="BZ61" s="50"/>
      <c r="CA61" s="50"/>
      <c r="CB61" s="50"/>
      <c r="CC61" s="50"/>
      <c r="CD61" s="50"/>
      <c r="CE61" s="72"/>
      <c r="CF61" s="73" t="s">
        <v>147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5"/>
      <c r="CS61" s="73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5"/>
      <c r="DF61" s="64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6"/>
      <c r="DS61" s="64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6"/>
      <c r="EF61" s="64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6"/>
      <c r="ES61" s="67" t="s">
        <v>42</v>
      </c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9"/>
    </row>
    <row r="62" spans="1:161" ht="10.5" customHeight="1">
      <c r="A62" s="197" t="s">
        <v>148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49" t="s">
        <v>149</v>
      </c>
      <c r="BY62" s="50"/>
      <c r="BZ62" s="50"/>
      <c r="CA62" s="50"/>
      <c r="CB62" s="50"/>
      <c r="CC62" s="50"/>
      <c r="CD62" s="50"/>
      <c r="CE62" s="72"/>
      <c r="CF62" s="73" t="s">
        <v>150</v>
      </c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5"/>
      <c r="CS62" s="73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5"/>
      <c r="DF62" s="64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6"/>
      <c r="DS62" s="64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6"/>
      <c r="EF62" s="64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6"/>
      <c r="ES62" s="67" t="s">
        <v>42</v>
      </c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9"/>
    </row>
    <row r="63" spans="1:161" ht="21.75" customHeight="1">
      <c r="A63" s="197" t="s">
        <v>151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49" t="s">
        <v>152</v>
      </c>
      <c r="BY63" s="50"/>
      <c r="BZ63" s="50"/>
      <c r="CA63" s="50"/>
      <c r="CB63" s="50"/>
      <c r="CC63" s="50"/>
      <c r="CD63" s="50"/>
      <c r="CE63" s="72"/>
      <c r="CF63" s="73" t="s">
        <v>153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5"/>
      <c r="CS63" s="73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5"/>
      <c r="DF63" s="64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6"/>
      <c r="DS63" s="64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6"/>
      <c r="EF63" s="64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6"/>
      <c r="ES63" s="67" t="s">
        <v>42</v>
      </c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9"/>
    </row>
    <row r="64" spans="1:161" ht="19.5" customHeight="1">
      <c r="A64" s="217" t="s">
        <v>154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49" t="s">
        <v>155</v>
      </c>
      <c r="BY64" s="50"/>
      <c r="BZ64" s="50"/>
      <c r="CA64" s="50"/>
      <c r="CB64" s="50"/>
      <c r="CC64" s="50"/>
      <c r="CD64" s="50"/>
      <c r="CE64" s="72"/>
      <c r="CF64" s="73" t="s">
        <v>42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5"/>
      <c r="CS64" s="73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5"/>
      <c r="DF64" s="64">
        <f>DF65</f>
        <v>0</v>
      </c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6"/>
      <c r="DS64" s="64">
        <f>DS65</f>
        <v>0</v>
      </c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6"/>
      <c r="EF64" s="64">
        <f>EF65</f>
        <v>0</v>
      </c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6"/>
      <c r="ES64" s="67" t="s">
        <v>42</v>
      </c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9"/>
    </row>
    <row r="65" spans="1:161" ht="21.75" customHeight="1">
      <c r="A65" s="197" t="s">
        <v>156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49" t="s">
        <v>157</v>
      </c>
      <c r="BY65" s="50"/>
      <c r="BZ65" s="50"/>
      <c r="CA65" s="50"/>
      <c r="CB65" s="50"/>
      <c r="CC65" s="50"/>
      <c r="CD65" s="50"/>
      <c r="CE65" s="72"/>
      <c r="CF65" s="73" t="s">
        <v>158</v>
      </c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5"/>
      <c r="CS65" s="73" t="s">
        <v>283</v>
      </c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5"/>
      <c r="DF65" s="64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6"/>
      <c r="DS65" s="64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6"/>
      <c r="EF65" s="64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6"/>
      <c r="ES65" s="67" t="s">
        <v>42</v>
      </c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9"/>
    </row>
    <row r="66" spans="1:161" ht="12.75" customHeight="1">
      <c r="A66" s="217" t="s">
        <v>159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49" t="s">
        <v>160</v>
      </c>
      <c r="BY66" s="50"/>
      <c r="BZ66" s="50"/>
      <c r="CA66" s="50"/>
      <c r="CB66" s="50"/>
      <c r="CC66" s="50"/>
      <c r="CD66" s="50"/>
      <c r="CE66" s="72"/>
      <c r="CF66" s="73" t="s">
        <v>42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5"/>
      <c r="CS66" s="73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5"/>
      <c r="DF66" s="64">
        <f>DF67+DF68+DF69+DF70</f>
        <v>15556.39</v>
      </c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6"/>
      <c r="DS66" s="64">
        <f>DS67+DS68+DS69+DS70</f>
        <v>0</v>
      </c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6"/>
      <c r="EF66" s="64">
        <f>EF67+EF68+EF69+EF70</f>
        <v>0</v>
      </c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6"/>
      <c r="ES66" s="67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9"/>
    </row>
    <row r="67" spans="1:161" ht="21.75" customHeight="1">
      <c r="A67" s="197" t="s">
        <v>161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49" t="s">
        <v>162</v>
      </c>
      <c r="BY67" s="50"/>
      <c r="BZ67" s="50"/>
      <c r="CA67" s="50"/>
      <c r="CB67" s="50"/>
      <c r="CC67" s="50"/>
      <c r="CD67" s="50"/>
      <c r="CE67" s="72"/>
      <c r="CF67" s="73" t="s">
        <v>163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5"/>
      <c r="CS67" s="73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5"/>
      <c r="DF67" s="64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6"/>
      <c r="DS67" s="64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6"/>
      <c r="EF67" s="64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6"/>
      <c r="ES67" s="67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9"/>
    </row>
    <row r="68" spans="1:161" ht="18.75" customHeight="1" thickBot="1">
      <c r="A68" s="197" t="s">
        <v>164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219" t="s">
        <v>165</v>
      </c>
      <c r="BY68" s="220"/>
      <c r="BZ68" s="220"/>
      <c r="CA68" s="220"/>
      <c r="CB68" s="220"/>
      <c r="CC68" s="220"/>
      <c r="CD68" s="220"/>
      <c r="CE68" s="221"/>
      <c r="CF68" s="222" t="s">
        <v>166</v>
      </c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4"/>
      <c r="CS68" s="222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4"/>
      <c r="DF68" s="225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7"/>
      <c r="DS68" s="225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7"/>
      <c r="EF68" s="225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7"/>
      <c r="ES68" s="52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228"/>
    </row>
    <row r="69" spans="1:161" ht="21.75" customHeight="1">
      <c r="A69" s="197" t="s">
        <v>167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60" t="s">
        <v>168</v>
      </c>
      <c r="BY69" s="61"/>
      <c r="BZ69" s="61"/>
      <c r="CA69" s="61"/>
      <c r="CB69" s="61"/>
      <c r="CC69" s="61"/>
      <c r="CD69" s="61"/>
      <c r="CE69" s="101"/>
      <c r="CF69" s="102" t="s">
        <v>169</v>
      </c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4"/>
      <c r="CS69" s="102" t="s">
        <v>284</v>
      </c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229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1"/>
      <c r="DS69" s="229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1"/>
      <c r="EF69" s="229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1"/>
      <c r="ES69" s="232"/>
      <c r="ET69" s="233"/>
      <c r="EU69" s="233"/>
      <c r="EV69" s="233"/>
      <c r="EW69" s="233"/>
      <c r="EX69" s="233"/>
      <c r="EY69" s="233"/>
      <c r="EZ69" s="233"/>
      <c r="FA69" s="233"/>
      <c r="FB69" s="233"/>
      <c r="FC69" s="233"/>
      <c r="FD69" s="233"/>
      <c r="FE69" s="234"/>
    </row>
    <row r="70" spans="1:161" ht="11.25" customHeight="1">
      <c r="A70" s="199" t="s">
        <v>170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1"/>
      <c r="BX70" s="235" t="s">
        <v>171</v>
      </c>
      <c r="BY70" s="236"/>
      <c r="BZ70" s="236"/>
      <c r="CA70" s="236"/>
      <c r="CB70" s="236"/>
      <c r="CC70" s="236"/>
      <c r="CD70" s="236"/>
      <c r="CE70" s="237"/>
      <c r="CF70" s="238" t="s">
        <v>172</v>
      </c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40"/>
      <c r="CS70" s="238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  <c r="DD70" s="239"/>
      <c r="DE70" s="240"/>
      <c r="DF70" s="241">
        <f>DF72+DF73+DF74+DF75+DF76+DF77+DF78+DF79+DF80+DF81+DF82+DF83+DF84</f>
        <v>15556.39</v>
      </c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3"/>
      <c r="DS70" s="241">
        <f>DS72+DS73+DS74+DS75+DS76+DS77+DS78+DS79+DS80+DS81+DS82+DS83+DS84</f>
        <v>0</v>
      </c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3"/>
      <c r="EF70" s="241">
        <f>EF72+EF73+EF74+EF75+EF76+EF77+EF78+EF79+EF80+EF81+EF82+EF83+EF84</f>
        <v>0</v>
      </c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3"/>
      <c r="ES70" s="241">
        <f>ES72+ES73+ES74+ES75+ES76+ES77+ES78+ES79+ES80+ES81+ES82+ES83+ES84</f>
        <v>0</v>
      </c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3"/>
    </row>
    <row r="71" spans="1:161" ht="11.25" customHeight="1">
      <c r="A71" s="244" t="s">
        <v>173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35"/>
      <c r="BY71" s="236"/>
      <c r="BZ71" s="236"/>
      <c r="CA71" s="236"/>
      <c r="CB71" s="236"/>
      <c r="CC71" s="236"/>
      <c r="CD71" s="236"/>
      <c r="CE71" s="237"/>
      <c r="CF71" s="238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40"/>
      <c r="CS71" s="238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40"/>
      <c r="DF71" s="238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40"/>
      <c r="DS71" s="238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40"/>
      <c r="EF71" s="238"/>
      <c r="EG71" s="239"/>
      <c r="EH71" s="239"/>
      <c r="EI71" s="239"/>
      <c r="EJ71" s="239"/>
      <c r="EK71" s="239"/>
      <c r="EL71" s="239"/>
      <c r="EM71" s="239"/>
      <c r="EN71" s="239"/>
      <c r="EO71" s="239"/>
      <c r="EP71" s="239"/>
      <c r="EQ71" s="239"/>
      <c r="ER71" s="240"/>
      <c r="ES71" s="238"/>
      <c r="ET71" s="239"/>
      <c r="EU71" s="239"/>
      <c r="EV71" s="239"/>
      <c r="EW71" s="239"/>
      <c r="EX71" s="239"/>
      <c r="EY71" s="239"/>
      <c r="EZ71" s="239"/>
      <c r="FA71" s="239"/>
      <c r="FB71" s="239"/>
      <c r="FC71" s="239"/>
      <c r="FD71" s="239"/>
      <c r="FE71" s="240"/>
    </row>
    <row r="72" spans="1:161" ht="11.25" customHeight="1">
      <c r="A72" s="205" t="s">
        <v>285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6"/>
      <c r="BX72" s="235" t="s">
        <v>314</v>
      </c>
      <c r="BY72" s="236"/>
      <c r="BZ72" s="236"/>
      <c r="CA72" s="236"/>
      <c r="CB72" s="236"/>
      <c r="CC72" s="236"/>
      <c r="CD72" s="236"/>
      <c r="CE72" s="237"/>
      <c r="CF72" s="238" t="s">
        <v>172</v>
      </c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40"/>
      <c r="CS72" s="238" t="s">
        <v>294</v>
      </c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241"/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3"/>
      <c r="DS72" s="241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3"/>
      <c r="EF72" s="241"/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3"/>
      <c r="ES72" s="241"/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3"/>
    </row>
    <row r="73" spans="1:161" ht="11.25" customHeight="1">
      <c r="A73" s="205" t="s">
        <v>286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6"/>
      <c r="BX73" s="235" t="s">
        <v>315</v>
      </c>
      <c r="BY73" s="236"/>
      <c r="BZ73" s="236"/>
      <c r="CA73" s="236"/>
      <c r="CB73" s="236"/>
      <c r="CC73" s="236"/>
      <c r="CD73" s="236"/>
      <c r="CE73" s="237"/>
      <c r="CF73" s="238" t="s">
        <v>172</v>
      </c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40"/>
      <c r="CS73" s="238" t="s">
        <v>295</v>
      </c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40"/>
      <c r="DF73" s="241"/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3"/>
      <c r="DS73" s="241"/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43"/>
      <c r="EF73" s="241"/>
      <c r="EG73" s="242"/>
      <c r="EH73" s="242"/>
      <c r="EI73" s="242"/>
      <c r="EJ73" s="242"/>
      <c r="EK73" s="242"/>
      <c r="EL73" s="242"/>
      <c r="EM73" s="242"/>
      <c r="EN73" s="242"/>
      <c r="EO73" s="242"/>
      <c r="EP73" s="242"/>
      <c r="EQ73" s="242"/>
      <c r="ER73" s="243"/>
      <c r="ES73" s="241"/>
      <c r="ET73" s="242"/>
      <c r="EU73" s="242"/>
      <c r="EV73" s="242"/>
      <c r="EW73" s="242"/>
      <c r="EX73" s="242"/>
      <c r="EY73" s="242"/>
      <c r="EZ73" s="242"/>
      <c r="FA73" s="242"/>
      <c r="FB73" s="242"/>
      <c r="FC73" s="242"/>
      <c r="FD73" s="242"/>
      <c r="FE73" s="243"/>
    </row>
    <row r="74" spans="1:161" ht="11.25" customHeight="1">
      <c r="A74" s="205" t="s">
        <v>287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6"/>
      <c r="BX74" s="235" t="s">
        <v>316</v>
      </c>
      <c r="BY74" s="236"/>
      <c r="BZ74" s="236"/>
      <c r="CA74" s="236"/>
      <c r="CB74" s="236"/>
      <c r="CC74" s="236"/>
      <c r="CD74" s="236"/>
      <c r="CE74" s="237"/>
      <c r="CF74" s="238" t="s">
        <v>172</v>
      </c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40"/>
      <c r="CS74" s="238" t="s">
        <v>296</v>
      </c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40"/>
      <c r="DF74" s="241"/>
      <c r="DG74" s="242"/>
      <c r="DH74" s="242"/>
      <c r="DI74" s="242"/>
      <c r="DJ74" s="242"/>
      <c r="DK74" s="242"/>
      <c r="DL74" s="242"/>
      <c r="DM74" s="242"/>
      <c r="DN74" s="242"/>
      <c r="DO74" s="242"/>
      <c r="DP74" s="242"/>
      <c r="DQ74" s="242"/>
      <c r="DR74" s="243"/>
      <c r="DS74" s="241"/>
      <c r="DT74" s="242"/>
      <c r="DU74" s="242"/>
      <c r="DV74" s="242"/>
      <c r="DW74" s="242"/>
      <c r="DX74" s="242"/>
      <c r="DY74" s="242"/>
      <c r="DZ74" s="242"/>
      <c r="EA74" s="242"/>
      <c r="EB74" s="242"/>
      <c r="EC74" s="242"/>
      <c r="ED74" s="242"/>
      <c r="EE74" s="243"/>
      <c r="EF74" s="241"/>
      <c r="EG74" s="242"/>
      <c r="EH74" s="242"/>
      <c r="EI74" s="242"/>
      <c r="EJ74" s="242"/>
      <c r="EK74" s="242"/>
      <c r="EL74" s="242"/>
      <c r="EM74" s="242"/>
      <c r="EN74" s="242"/>
      <c r="EO74" s="242"/>
      <c r="EP74" s="242"/>
      <c r="EQ74" s="242"/>
      <c r="ER74" s="243"/>
      <c r="ES74" s="241"/>
      <c r="ET74" s="242"/>
      <c r="EU74" s="242"/>
      <c r="EV74" s="242"/>
      <c r="EW74" s="242"/>
      <c r="EX74" s="242"/>
      <c r="EY74" s="242"/>
      <c r="EZ74" s="242"/>
      <c r="FA74" s="242"/>
      <c r="FB74" s="242"/>
      <c r="FC74" s="242"/>
      <c r="FD74" s="242"/>
      <c r="FE74" s="243"/>
    </row>
    <row r="75" spans="1:161" ht="11.25" customHeight="1">
      <c r="A75" s="205" t="s">
        <v>288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6"/>
      <c r="BX75" s="235" t="s">
        <v>317</v>
      </c>
      <c r="BY75" s="236"/>
      <c r="BZ75" s="236"/>
      <c r="CA75" s="236"/>
      <c r="CB75" s="236"/>
      <c r="CC75" s="236"/>
      <c r="CD75" s="236"/>
      <c r="CE75" s="237"/>
      <c r="CF75" s="238" t="s">
        <v>172</v>
      </c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40"/>
      <c r="CS75" s="238" t="s">
        <v>284</v>
      </c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40"/>
      <c r="DF75" s="241"/>
      <c r="DG75" s="242"/>
      <c r="DH75" s="242"/>
      <c r="DI75" s="242"/>
      <c r="DJ75" s="242"/>
      <c r="DK75" s="242"/>
      <c r="DL75" s="242"/>
      <c r="DM75" s="242"/>
      <c r="DN75" s="242"/>
      <c r="DO75" s="242"/>
      <c r="DP75" s="242"/>
      <c r="DQ75" s="242"/>
      <c r="DR75" s="243"/>
      <c r="DS75" s="241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3"/>
      <c r="EF75" s="241"/>
      <c r="EG75" s="242"/>
      <c r="EH75" s="242"/>
      <c r="EI75" s="242"/>
      <c r="EJ75" s="242"/>
      <c r="EK75" s="242"/>
      <c r="EL75" s="242"/>
      <c r="EM75" s="242"/>
      <c r="EN75" s="242"/>
      <c r="EO75" s="242"/>
      <c r="EP75" s="242"/>
      <c r="EQ75" s="242"/>
      <c r="ER75" s="243"/>
      <c r="ES75" s="241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3"/>
    </row>
    <row r="76" spans="1:161" ht="11.25" customHeight="1">
      <c r="A76" s="205" t="s">
        <v>289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6"/>
      <c r="BX76" s="235" t="s">
        <v>318</v>
      </c>
      <c r="BY76" s="236"/>
      <c r="BZ76" s="236"/>
      <c r="CA76" s="236"/>
      <c r="CB76" s="236"/>
      <c r="CC76" s="236"/>
      <c r="CD76" s="236"/>
      <c r="CE76" s="237"/>
      <c r="CF76" s="238" t="s">
        <v>172</v>
      </c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40"/>
      <c r="CS76" s="238" t="s">
        <v>297</v>
      </c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40"/>
      <c r="DF76" s="241"/>
      <c r="DG76" s="242"/>
      <c r="DH76" s="242"/>
      <c r="DI76" s="242"/>
      <c r="DJ76" s="242"/>
      <c r="DK76" s="242"/>
      <c r="DL76" s="242"/>
      <c r="DM76" s="242"/>
      <c r="DN76" s="242"/>
      <c r="DO76" s="242"/>
      <c r="DP76" s="242"/>
      <c r="DQ76" s="242"/>
      <c r="DR76" s="243"/>
      <c r="DS76" s="241"/>
      <c r="DT76" s="242"/>
      <c r="DU76" s="242"/>
      <c r="DV76" s="242"/>
      <c r="DW76" s="242"/>
      <c r="DX76" s="242"/>
      <c r="DY76" s="242"/>
      <c r="DZ76" s="242"/>
      <c r="EA76" s="242"/>
      <c r="EB76" s="242"/>
      <c r="EC76" s="242"/>
      <c r="ED76" s="242"/>
      <c r="EE76" s="243"/>
      <c r="EF76" s="241"/>
      <c r="EG76" s="242"/>
      <c r="EH76" s="242"/>
      <c r="EI76" s="242"/>
      <c r="EJ76" s="242"/>
      <c r="EK76" s="242"/>
      <c r="EL76" s="242"/>
      <c r="EM76" s="242"/>
      <c r="EN76" s="242"/>
      <c r="EO76" s="242"/>
      <c r="EP76" s="242"/>
      <c r="EQ76" s="242"/>
      <c r="ER76" s="243"/>
      <c r="ES76" s="241"/>
      <c r="ET76" s="242"/>
      <c r="EU76" s="242"/>
      <c r="EV76" s="242"/>
      <c r="EW76" s="242"/>
      <c r="EX76" s="242"/>
      <c r="EY76" s="242"/>
      <c r="EZ76" s="242"/>
      <c r="FA76" s="242"/>
      <c r="FB76" s="242"/>
      <c r="FC76" s="242"/>
      <c r="FD76" s="242"/>
      <c r="FE76" s="243"/>
    </row>
    <row r="77" spans="1:161" ht="11.25" customHeight="1">
      <c r="A77" s="205" t="s">
        <v>299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6"/>
      <c r="BX77" s="235" t="s">
        <v>319</v>
      </c>
      <c r="BY77" s="236"/>
      <c r="BZ77" s="236"/>
      <c r="CA77" s="236"/>
      <c r="CB77" s="236"/>
      <c r="CC77" s="236"/>
      <c r="CD77" s="236"/>
      <c r="CE77" s="237"/>
      <c r="CF77" s="238" t="s">
        <v>172</v>
      </c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40"/>
      <c r="CS77" s="238" t="s">
        <v>298</v>
      </c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40"/>
      <c r="DF77" s="241"/>
      <c r="DG77" s="242"/>
      <c r="DH77" s="242"/>
      <c r="DI77" s="242"/>
      <c r="DJ77" s="242"/>
      <c r="DK77" s="242"/>
      <c r="DL77" s="242"/>
      <c r="DM77" s="242"/>
      <c r="DN77" s="242"/>
      <c r="DO77" s="242"/>
      <c r="DP77" s="242"/>
      <c r="DQ77" s="242"/>
      <c r="DR77" s="243"/>
      <c r="DS77" s="241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3"/>
      <c r="EF77" s="241"/>
      <c r="EG77" s="242"/>
      <c r="EH77" s="242"/>
      <c r="EI77" s="242"/>
      <c r="EJ77" s="242"/>
      <c r="EK77" s="242"/>
      <c r="EL77" s="242"/>
      <c r="EM77" s="242"/>
      <c r="EN77" s="242"/>
      <c r="EO77" s="242"/>
      <c r="EP77" s="242"/>
      <c r="EQ77" s="242"/>
      <c r="ER77" s="243"/>
      <c r="ES77" s="241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3"/>
    </row>
    <row r="78" spans="1:161" ht="11.25" customHeight="1">
      <c r="A78" s="205" t="s">
        <v>300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235" t="s">
        <v>320</v>
      </c>
      <c r="BY78" s="236"/>
      <c r="BZ78" s="236"/>
      <c r="CA78" s="236"/>
      <c r="CB78" s="236"/>
      <c r="CC78" s="236"/>
      <c r="CD78" s="236"/>
      <c r="CE78" s="237"/>
      <c r="CF78" s="238" t="s">
        <v>172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40"/>
      <c r="CS78" s="238" t="s">
        <v>302</v>
      </c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40"/>
      <c r="DF78" s="241"/>
      <c r="DG78" s="242"/>
      <c r="DH78" s="242"/>
      <c r="DI78" s="242"/>
      <c r="DJ78" s="242"/>
      <c r="DK78" s="242"/>
      <c r="DL78" s="242"/>
      <c r="DM78" s="242"/>
      <c r="DN78" s="242"/>
      <c r="DO78" s="242"/>
      <c r="DP78" s="242"/>
      <c r="DQ78" s="242"/>
      <c r="DR78" s="243"/>
      <c r="DS78" s="241"/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3"/>
      <c r="EF78" s="241"/>
      <c r="EG78" s="242"/>
      <c r="EH78" s="242"/>
      <c r="EI78" s="242"/>
      <c r="EJ78" s="242"/>
      <c r="EK78" s="242"/>
      <c r="EL78" s="242"/>
      <c r="EM78" s="242"/>
      <c r="EN78" s="242"/>
      <c r="EO78" s="242"/>
      <c r="EP78" s="242"/>
      <c r="EQ78" s="242"/>
      <c r="ER78" s="243"/>
      <c r="ES78" s="241"/>
      <c r="ET78" s="242"/>
      <c r="EU78" s="242"/>
      <c r="EV78" s="242"/>
      <c r="EW78" s="242"/>
      <c r="EX78" s="242"/>
      <c r="EY78" s="242"/>
      <c r="EZ78" s="242"/>
      <c r="FA78" s="242"/>
      <c r="FB78" s="242"/>
      <c r="FC78" s="242"/>
      <c r="FD78" s="242"/>
      <c r="FE78" s="243"/>
    </row>
    <row r="79" spans="1:161" ht="11.25" customHeight="1">
      <c r="A79" s="205" t="s">
        <v>301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6"/>
      <c r="BX79" s="235" t="s">
        <v>321</v>
      </c>
      <c r="BY79" s="236"/>
      <c r="BZ79" s="236"/>
      <c r="CA79" s="236"/>
      <c r="CB79" s="236"/>
      <c r="CC79" s="236"/>
      <c r="CD79" s="236"/>
      <c r="CE79" s="237"/>
      <c r="CF79" s="238" t="s">
        <v>172</v>
      </c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40"/>
      <c r="CS79" s="238" t="s">
        <v>303</v>
      </c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40"/>
      <c r="DF79" s="241"/>
      <c r="DG79" s="242"/>
      <c r="DH79" s="242"/>
      <c r="DI79" s="242"/>
      <c r="DJ79" s="242"/>
      <c r="DK79" s="242"/>
      <c r="DL79" s="242"/>
      <c r="DM79" s="242"/>
      <c r="DN79" s="242"/>
      <c r="DO79" s="242"/>
      <c r="DP79" s="242"/>
      <c r="DQ79" s="242"/>
      <c r="DR79" s="243"/>
      <c r="DS79" s="241"/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3"/>
      <c r="EF79" s="241"/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3"/>
      <c r="ES79" s="241"/>
      <c r="ET79" s="242"/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3"/>
    </row>
    <row r="80" spans="1:161" ht="11.25" customHeight="1">
      <c r="A80" s="205" t="s">
        <v>305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6"/>
      <c r="BX80" s="235" t="s">
        <v>322</v>
      </c>
      <c r="BY80" s="236"/>
      <c r="BZ80" s="236"/>
      <c r="CA80" s="236"/>
      <c r="CB80" s="236"/>
      <c r="CC80" s="236"/>
      <c r="CD80" s="236"/>
      <c r="CE80" s="237"/>
      <c r="CF80" s="238" t="s">
        <v>172</v>
      </c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40"/>
      <c r="CS80" s="238" t="s">
        <v>304</v>
      </c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40"/>
      <c r="DF80" s="241"/>
      <c r="DG80" s="242"/>
      <c r="DH80" s="242"/>
      <c r="DI80" s="242"/>
      <c r="DJ80" s="242"/>
      <c r="DK80" s="242"/>
      <c r="DL80" s="242"/>
      <c r="DM80" s="242"/>
      <c r="DN80" s="242"/>
      <c r="DO80" s="242"/>
      <c r="DP80" s="242"/>
      <c r="DQ80" s="242"/>
      <c r="DR80" s="243"/>
      <c r="DS80" s="241"/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3"/>
      <c r="EF80" s="241"/>
      <c r="EG80" s="242"/>
      <c r="EH80" s="242"/>
      <c r="EI80" s="242"/>
      <c r="EJ80" s="242"/>
      <c r="EK80" s="242"/>
      <c r="EL80" s="242"/>
      <c r="EM80" s="242"/>
      <c r="EN80" s="242"/>
      <c r="EO80" s="242"/>
      <c r="EP80" s="242"/>
      <c r="EQ80" s="242"/>
      <c r="ER80" s="243"/>
      <c r="ES80" s="241"/>
      <c r="ET80" s="242"/>
      <c r="EU80" s="242"/>
      <c r="EV80" s="242"/>
      <c r="EW80" s="242"/>
      <c r="EX80" s="242"/>
      <c r="EY80" s="242"/>
      <c r="EZ80" s="242"/>
      <c r="FA80" s="242"/>
      <c r="FB80" s="242"/>
      <c r="FC80" s="242"/>
      <c r="FD80" s="242"/>
      <c r="FE80" s="243"/>
    </row>
    <row r="81" spans="1:161" ht="11.25" customHeight="1">
      <c r="A81" s="205" t="s">
        <v>309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235" t="s">
        <v>323</v>
      </c>
      <c r="BY81" s="236"/>
      <c r="BZ81" s="236"/>
      <c r="CA81" s="236"/>
      <c r="CB81" s="236"/>
      <c r="CC81" s="236"/>
      <c r="CD81" s="236"/>
      <c r="CE81" s="237"/>
      <c r="CF81" s="238" t="s">
        <v>172</v>
      </c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40"/>
      <c r="CS81" s="238" t="s">
        <v>306</v>
      </c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39"/>
      <c r="DE81" s="240"/>
      <c r="DF81" s="241"/>
      <c r="DG81" s="242"/>
      <c r="DH81" s="242"/>
      <c r="DI81" s="242"/>
      <c r="DJ81" s="242"/>
      <c r="DK81" s="242"/>
      <c r="DL81" s="242"/>
      <c r="DM81" s="242"/>
      <c r="DN81" s="242"/>
      <c r="DO81" s="242"/>
      <c r="DP81" s="242"/>
      <c r="DQ81" s="242"/>
      <c r="DR81" s="243"/>
      <c r="DS81" s="241"/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3"/>
      <c r="EF81" s="241"/>
      <c r="EG81" s="242"/>
      <c r="EH81" s="242"/>
      <c r="EI81" s="242"/>
      <c r="EJ81" s="242"/>
      <c r="EK81" s="242"/>
      <c r="EL81" s="242"/>
      <c r="EM81" s="242"/>
      <c r="EN81" s="242"/>
      <c r="EO81" s="242"/>
      <c r="EP81" s="242"/>
      <c r="EQ81" s="242"/>
      <c r="ER81" s="243"/>
      <c r="ES81" s="241"/>
      <c r="ET81" s="242"/>
      <c r="EU81" s="242"/>
      <c r="EV81" s="242"/>
      <c r="EW81" s="242"/>
      <c r="EX81" s="242"/>
      <c r="EY81" s="242"/>
      <c r="EZ81" s="242"/>
      <c r="FA81" s="242"/>
      <c r="FB81" s="242"/>
      <c r="FC81" s="242"/>
      <c r="FD81" s="242"/>
      <c r="FE81" s="243"/>
    </row>
    <row r="82" spans="1:161" ht="11.25" customHeight="1">
      <c r="A82" s="205" t="s">
        <v>310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235" t="s">
        <v>324</v>
      </c>
      <c r="BY82" s="236"/>
      <c r="BZ82" s="236"/>
      <c r="CA82" s="236"/>
      <c r="CB82" s="236"/>
      <c r="CC82" s="236"/>
      <c r="CD82" s="236"/>
      <c r="CE82" s="237"/>
      <c r="CF82" s="238" t="s">
        <v>172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40"/>
      <c r="CS82" s="238" t="s">
        <v>307</v>
      </c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40"/>
      <c r="DF82" s="241"/>
      <c r="DG82" s="242"/>
      <c r="DH82" s="242"/>
      <c r="DI82" s="242"/>
      <c r="DJ82" s="242"/>
      <c r="DK82" s="242"/>
      <c r="DL82" s="242"/>
      <c r="DM82" s="242"/>
      <c r="DN82" s="242"/>
      <c r="DO82" s="242"/>
      <c r="DP82" s="242"/>
      <c r="DQ82" s="242"/>
      <c r="DR82" s="243"/>
      <c r="DS82" s="241"/>
      <c r="DT82" s="242"/>
      <c r="DU82" s="242"/>
      <c r="DV82" s="242"/>
      <c r="DW82" s="242"/>
      <c r="DX82" s="242"/>
      <c r="DY82" s="242"/>
      <c r="DZ82" s="242"/>
      <c r="EA82" s="242"/>
      <c r="EB82" s="242"/>
      <c r="EC82" s="242"/>
      <c r="ED82" s="242"/>
      <c r="EE82" s="243"/>
      <c r="EF82" s="241"/>
      <c r="EG82" s="242"/>
      <c r="EH82" s="242"/>
      <c r="EI82" s="242"/>
      <c r="EJ82" s="242"/>
      <c r="EK82" s="242"/>
      <c r="EL82" s="242"/>
      <c r="EM82" s="242"/>
      <c r="EN82" s="242"/>
      <c r="EO82" s="242"/>
      <c r="EP82" s="242"/>
      <c r="EQ82" s="242"/>
      <c r="ER82" s="243"/>
      <c r="ES82" s="241"/>
      <c r="ET82" s="242"/>
      <c r="EU82" s="242"/>
      <c r="EV82" s="242"/>
      <c r="EW82" s="242"/>
      <c r="EX82" s="242"/>
      <c r="EY82" s="242"/>
      <c r="EZ82" s="242"/>
      <c r="FA82" s="242"/>
      <c r="FB82" s="242"/>
      <c r="FC82" s="242"/>
      <c r="FD82" s="242"/>
      <c r="FE82" s="243"/>
    </row>
    <row r="83" spans="1:161" ht="11.25" customHeight="1">
      <c r="A83" s="205" t="s">
        <v>311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6"/>
      <c r="BX83" s="235" t="s">
        <v>325</v>
      </c>
      <c r="BY83" s="236"/>
      <c r="BZ83" s="236"/>
      <c r="CA83" s="236"/>
      <c r="CB83" s="236"/>
      <c r="CC83" s="236"/>
      <c r="CD83" s="236"/>
      <c r="CE83" s="237"/>
      <c r="CF83" s="238" t="s">
        <v>172</v>
      </c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40"/>
      <c r="CS83" s="238" t="s">
        <v>308</v>
      </c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40"/>
      <c r="DF83" s="241">
        <v>15556.39</v>
      </c>
      <c r="DG83" s="242"/>
      <c r="DH83" s="242"/>
      <c r="DI83" s="242"/>
      <c r="DJ83" s="242"/>
      <c r="DK83" s="242"/>
      <c r="DL83" s="242"/>
      <c r="DM83" s="242"/>
      <c r="DN83" s="242"/>
      <c r="DO83" s="242"/>
      <c r="DP83" s="242"/>
      <c r="DQ83" s="242"/>
      <c r="DR83" s="243"/>
      <c r="DS83" s="241"/>
      <c r="DT83" s="242"/>
      <c r="DU83" s="242"/>
      <c r="DV83" s="242"/>
      <c r="DW83" s="242"/>
      <c r="DX83" s="242"/>
      <c r="DY83" s="242"/>
      <c r="DZ83" s="242"/>
      <c r="EA83" s="242"/>
      <c r="EB83" s="242"/>
      <c r="EC83" s="242"/>
      <c r="ED83" s="242"/>
      <c r="EE83" s="243"/>
      <c r="EF83" s="241"/>
      <c r="EG83" s="242"/>
      <c r="EH83" s="242"/>
      <c r="EI83" s="242"/>
      <c r="EJ83" s="242"/>
      <c r="EK83" s="242"/>
      <c r="EL83" s="242"/>
      <c r="EM83" s="242"/>
      <c r="EN83" s="242"/>
      <c r="EO83" s="242"/>
      <c r="EP83" s="242"/>
      <c r="EQ83" s="242"/>
      <c r="ER83" s="243"/>
      <c r="ES83" s="241"/>
      <c r="ET83" s="242"/>
      <c r="EU83" s="242"/>
      <c r="EV83" s="242"/>
      <c r="EW83" s="242"/>
      <c r="EX83" s="242"/>
      <c r="EY83" s="242"/>
      <c r="EZ83" s="242"/>
      <c r="FA83" s="242"/>
      <c r="FB83" s="242"/>
      <c r="FC83" s="242"/>
      <c r="FD83" s="242"/>
      <c r="FE83" s="243"/>
    </row>
    <row r="84" spans="1:161" ht="11.25" customHeight="1">
      <c r="A84" s="205" t="s">
        <v>313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6"/>
      <c r="BX84" s="235" t="s">
        <v>326</v>
      </c>
      <c r="BY84" s="236"/>
      <c r="BZ84" s="236"/>
      <c r="CA84" s="236"/>
      <c r="CB84" s="236"/>
      <c r="CC84" s="236"/>
      <c r="CD84" s="236"/>
      <c r="CE84" s="237"/>
      <c r="CF84" s="238" t="s">
        <v>172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40"/>
      <c r="CS84" s="238" t="s">
        <v>312</v>
      </c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40"/>
      <c r="DF84" s="241"/>
      <c r="DG84" s="242"/>
      <c r="DH84" s="242"/>
      <c r="DI84" s="242"/>
      <c r="DJ84" s="242"/>
      <c r="DK84" s="242"/>
      <c r="DL84" s="242"/>
      <c r="DM84" s="242"/>
      <c r="DN84" s="242"/>
      <c r="DO84" s="242"/>
      <c r="DP84" s="242"/>
      <c r="DQ84" s="242"/>
      <c r="DR84" s="243"/>
      <c r="DS84" s="241"/>
      <c r="DT84" s="242"/>
      <c r="DU84" s="242"/>
      <c r="DV84" s="242"/>
      <c r="DW84" s="242"/>
      <c r="DX84" s="242"/>
      <c r="DY84" s="242"/>
      <c r="DZ84" s="242"/>
      <c r="EA84" s="242"/>
      <c r="EB84" s="242"/>
      <c r="EC84" s="242"/>
      <c r="ED84" s="242"/>
      <c r="EE84" s="243"/>
      <c r="EF84" s="241"/>
      <c r="EG84" s="242"/>
      <c r="EH84" s="242"/>
      <c r="EI84" s="242"/>
      <c r="EJ84" s="242"/>
      <c r="EK84" s="242"/>
      <c r="EL84" s="242"/>
      <c r="EM84" s="242"/>
      <c r="EN84" s="242"/>
      <c r="EO84" s="242"/>
      <c r="EP84" s="242"/>
      <c r="EQ84" s="242"/>
      <c r="ER84" s="243"/>
      <c r="ES84" s="241"/>
      <c r="ET84" s="242"/>
      <c r="EU84" s="242"/>
      <c r="EV84" s="242"/>
      <c r="EW84" s="242"/>
      <c r="EX84" s="242"/>
      <c r="EY84" s="242"/>
      <c r="EZ84" s="242"/>
      <c r="FA84" s="242"/>
      <c r="FB84" s="242"/>
      <c r="FC84" s="242"/>
      <c r="FD84" s="242"/>
      <c r="FE84" s="243"/>
    </row>
    <row r="85" spans="1:161" ht="11.25" customHeight="1">
      <c r="A85" s="197" t="s">
        <v>174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49" t="s">
        <v>175</v>
      </c>
      <c r="BY85" s="50"/>
      <c r="BZ85" s="50"/>
      <c r="CA85" s="50"/>
      <c r="CB85" s="50"/>
      <c r="CC85" s="50"/>
      <c r="CD85" s="50"/>
      <c r="CE85" s="72"/>
      <c r="CF85" s="73" t="s">
        <v>176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5"/>
      <c r="CS85" s="73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5"/>
      <c r="DF85" s="64">
        <f>DF86+DF87</f>
        <v>0</v>
      </c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6"/>
      <c r="DS85" s="64">
        <f>DS86+DS87</f>
        <v>0</v>
      </c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6"/>
      <c r="EF85" s="64">
        <f>EF86+EF87</f>
        <v>0</v>
      </c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6"/>
      <c r="ES85" s="64">
        <f>ES86+ES87</f>
        <v>0</v>
      </c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6"/>
    </row>
    <row r="86" spans="1:161" ht="21.75" customHeight="1">
      <c r="A86" s="202" t="s">
        <v>177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49" t="s">
        <v>178</v>
      </c>
      <c r="BY86" s="50"/>
      <c r="BZ86" s="50"/>
      <c r="CA86" s="50"/>
      <c r="CB86" s="50"/>
      <c r="CC86" s="50"/>
      <c r="CD86" s="50"/>
      <c r="CE86" s="72"/>
      <c r="CF86" s="73" t="s">
        <v>179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5"/>
      <c r="CS86" s="73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5"/>
      <c r="DF86" s="64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6"/>
      <c r="DS86" s="64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6"/>
      <c r="EF86" s="64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6"/>
      <c r="ES86" s="67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9"/>
    </row>
    <row r="87" spans="1:161" ht="22.5" customHeight="1">
      <c r="A87" s="202" t="s">
        <v>180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49" t="s">
        <v>181</v>
      </c>
      <c r="BY87" s="50"/>
      <c r="BZ87" s="50"/>
      <c r="CA87" s="50"/>
      <c r="CB87" s="50"/>
      <c r="CC87" s="50"/>
      <c r="CD87" s="50"/>
      <c r="CE87" s="72"/>
      <c r="CF87" s="73" t="s">
        <v>182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5"/>
      <c r="CS87" s="73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5"/>
      <c r="DF87" s="64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6"/>
      <c r="DS87" s="64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6"/>
      <c r="EF87" s="64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6"/>
      <c r="ES87" s="67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9"/>
    </row>
    <row r="88" spans="1:161" ht="12.75" customHeight="1">
      <c r="A88" s="245" t="s">
        <v>183</v>
      </c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6" t="s">
        <v>184</v>
      </c>
      <c r="BY88" s="247"/>
      <c r="BZ88" s="247"/>
      <c r="CA88" s="247"/>
      <c r="CB88" s="247"/>
      <c r="CC88" s="247"/>
      <c r="CD88" s="247"/>
      <c r="CE88" s="248"/>
      <c r="CF88" s="249" t="s">
        <v>185</v>
      </c>
      <c r="CG88" s="250"/>
      <c r="CH88" s="250"/>
      <c r="CI88" s="250"/>
      <c r="CJ88" s="250"/>
      <c r="CK88" s="250"/>
      <c r="CL88" s="250"/>
      <c r="CM88" s="250"/>
      <c r="CN88" s="250"/>
      <c r="CO88" s="250"/>
      <c r="CP88" s="250"/>
      <c r="CQ88" s="250"/>
      <c r="CR88" s="251"/>
      <c r="CS88" s="73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5"/>
      <c r="DF88" s="64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6"/>
      <c r="DS88" s="64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6"/>
      <c r="EF88" s="64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6"/>
      <c r="ES88" s="67" t="s">
        <v>42</v>
      </c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9"/>
    </row>
    <row r="89" spans="1:161" ht="22.5" customHeight="1">
      <c r="A89" s="195" t="s">
        <v>186</v>
      </c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49" t="s">
        <v>187</v>
      </c>
      <c r="BY89" s="50"/>
      <c r="BZ89" s="50"/>
      <c r="CA89" s="50"/>
      <c r="CB89" s="50"/>
      <c r="CC89" s="50"/>
      <c r="CD89" s="50"/>
      <c r="CE89" s="72"/>
      <c r="CF89" s="73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5"/>
      <c r="CS89" s="73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5"/>
      <c r="DF89" s="64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6"/>
      <c r="DS89" s="64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6"/>
      <c r="EF89" s="64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6"/>
      <c r="ES89" s="67" t="s">
        <v>42</v>
      </c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9"/>
    </row>
    <row r="90" spans="1:161" ht="12.75" customHeight="1">
      <c r="A90" s="195" t="s">
        <v>188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49" t="s">
        <v>189</v>
      </c>
      <c r="BY90" s="50"/>
      <c r="BZ90" s="50"/>
      <c r="CA90" s="50"/>
      <c r="CB90" s="50"/>
      <c r="CC90" s="50"/>
      <c r="CD90" s="50"/>
      <c r="CE90" s="72"/>
      <c r="CF90" s="73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5"/>
      <c r="CS90" s="73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5"/>
      <c r="DF90" s="64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6"/>
      <c r="DS90" s="64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6"/>
      <c r="EF90" s="64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6"/>
      <c r="ES90" s="67" t="s">
        <v>42</v>
      </c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9"/>
    </row>
    <row r="91" spans="1:161" ht="12.75" customHeight="1">
      <c r="A91" s="195" t="s">
        <v>191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49" t="s">
        <v>190</v>
      </c>
      <c r="BY91" s="50"/>
      <c r="BZ91" s="50"/>
      <c r="CA91" s="50"/>
      <c r="CB91" s="50"/>
      <c r="CC91" s="50"/>
      <c r="CD91" s="50"/>
      <c r="CE91" s="72"/>
      <c r="CF91" s="73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5"/>
      <c r="CS91" s="73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5"/>
      <c r="DF91" s="64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6"/>
      <c r="DS91" s="64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6"/>
      <c r="EF91" s="64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6"/>
      <c r="ES91" s="67" t="s">
        <v>42</v>
      </c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9"/>
    </row>
    <row r="92" spans="1:161" ht="12.75" customHeight="1">
      <c r="A92" s="245" t="s">
        <v>192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  <c r="BV92" s="245"/>
      <c r="BW92" s="245"/>
      <c r="BX92" s="246" t="s">
        <v>193</v>
      </c>
      <c r="BY92" s="247"/>
      <c r="BZ92" s="247"/>
      <c r="CA92" s="247"/>
      <c r="CB92" s="247"/>
      <c r="CC92" s="247"/>
      <c r="CD92" s="247"/>
      <c r="CE92" s="248"/>
      <c r="CF92" s="249" t="s">
        <v>42</v>
      </c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1"/>
      <c r="CS92" s="73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5"/>
      <c r="DF92" s="64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6"/>
      <c r="DS92" s="64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6"/>
      <c r="EF92" s="64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6"/>
      <c r="ES92" s="67" t="s">
        <v>42</v>
      </c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9"/>
    </row>
    <row r="93" spans="1:161" ht="15.75" customHeight="1">
      <c r="A93" s="195" t="s">
        <v>194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49" t="s">
        <v>195</v>
      </c>
      <c r="BY93" s="50"/>
      <c r="BZ93" s="50"/>
      <c r="CA93" s="50"/>
      <c r="CB93" s="50"/>
      <c r="CC93" s="50"/>
      <c r="CD93" s="50"/>
      <c r="CE93" s="72"/>
      <c r="CF93" s="73" t="s">
        <v>196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5"/>
      <c r="CS93" s="73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5"/>
      <c r="DF93" s="64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6"/>
      <c r="DS93" s="64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6"/>
      <c r="EF93" s="64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6"/>
      <c r="ES93" s="67" t="s">
        <v>42</v>
      </c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9"/>
    </row>
    <row r="94" ht="3" customHeight="1"/>
    <row r="95" ht="3" customHeight="1"/>
  </sheetData>
  <sheetProtection/>
  <mergeCells count="688"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0:BW90"/>
    <mergeCell ref="BX90:CE90"/>
    <mergeCell ref="CF90:CR90"/>
    <mergeCell ref="CS90:DE90"/>
    <mergeCell ref="DF90:DR90"/>
    <mergeCell ref="DS90:EE90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8:BW88"/>
    <mergeCell ref="BX88:CE88"/>
    <mergeCell ref="CF88:CR88"/>
    <mergeCell ref="CS88:DE88"/>
    <mergeCell ref="DF88:DR88"/>
    <mergeCell ref="DS88:EE88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BX56:CE56"/>
    <mergeCell ref="CF56:CR56"/>
    <mergeCell ref="CS56:DE56"/>
    <mergeCell ref="DF56:DR56"/>
    <mergeCell ref="DS56:EE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48:BW48"/>
    <mergeCell ref="BX48:CE48"/>
    <mergeCell ref="CF48:CR48"/>
    <mergeCell ref="CS48:DE48"/>
    <mergeCell ref="DF48:DR48"/>
    <mergeCell ref="DS48:EE48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6:BW46"/>
    <mergeCell ref="BX46:CE46"/>
    <mergeCell ref="CF46:CR46"/>
    <mergeCell ref="CS46:DE46"/>
    <mergeCell ref="DF46:DR46"/>
    <mergeCell ref="DS46:EE46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4:BW44"/>
    <mergeCell ref="BX44:CE44"/>
    <mergeCell ref="CF44:CR44"/>
    <mergeCell ref="CS44:DE44"/>
    <mergeCell ref="DF44:DR44"/>
    <mergeCell ref="DS44:EE44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2:BW42"/>
    <mergeCell ref="BX42:CE42"/>
    <mergeCell ref="CF42:CR42"/>
    <mergeCell ref="CS42:DE42"/>
    <mergeCell ref="DF42:DR42"/>
    <mergeCell ref="DS42:EE42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0:BW40"/>
    <mergeCell ref="BX40:CE40"/>
    <mergeCell ref="CF40:CR40"/>
    <mergeCell ref="CS40:DE40"/>
    <mergeCell ref="DF40:DR40"/>
    <mergeCell ref="DS40:EE40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38:BW38"/>
    <mergeCell ref="BX38:CE38"/>
    <mergeCell ref="CF38:CR38"/>
    <mergeCell ref="CS38:DE38"/>
    <mergeCell ref="DF38:DR38"/>
    <mergeCell ref="DS38:EE38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F37:ER37"/>
    <mergeCell ref="ES37:FE37"/>
    <mergeCell ref="A37:BW37"/>
    <mergeCell ref="BX37:CE37"/>
    <mergeCell ref="CF37:CR37"/>
    <mergeCell ref="CS37:DE37"/>
    <mergeCell ref="DF37:DR37"/>
    <mergeCell ref="DS37:EE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160" man="1"/>
    <brk id="63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="60" zoomScalePageLayoutView="0" workbookViewId="0" topLeftCell="A22">
      <selection activeCell="BL52" sqref="BL52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6" customFormat="1" ht="13.5" customHeight="1">
      <c r="B1" s="47" t="s">
        <v>338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</row>
    <row r="3" spans="1:161" ht="11.25" customHeight="1">
      <c r="A3" s="79" t="s">
        <v>197</v>
      </c>
      <c r="B3" s="79"/>
      <c r="C3" s="79"/>
      <c r="D3" s="79"/>
      <c r="E3" s="79"/>
      <c r="F3" s="79"/>
      <c r="G3" s="79"/>
      <c r="H3" s="80"/>
      <c r="I3" s="53" t="s">
        <v>1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78" t="s">
        <v>198</v>
      </c>
      <c r="CO3" s="79"/>
      <c r="CP3" s="79"/>
      <c r="CQ3" s="79"/>
      <c r="CR3" s="79"/>
      <c r="CS3" s="79"/>
      <c r="CT3" s="79"/>
      <c r="CU3" s="80"/>
      <c r="CV3" s="78" t="s">
        <v>199</v>
      </c>
      <c r="CW3" s="79"/>
      <c r="CX3" s="79"/>
      <c r="CY3" s="79"/>
      <c r="CZ3" s="79"/>
      <c r="DA3" s="79"/>
      <c r="DB3" s="79"/>
      <c r="DC3" s="79"/>
      <c r="DD3" s="79"/>
      <c r="DE3" s="80"/>
      <c r="DF3" s="67" t="s">
        <v>11</v>
      </c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</row>
    <row r="4" spans="1:161" ht="11.25" customHeight="1">
      <c r="A4" s="82"/>
      <c r="B4" s="82"/>
      <c r="C4" s="82"/>
      <c r="D4" s="82"/>
      <c r="E4" s="82"/>
      <c r="F4" s="82"/>
      <c r="G4" s="82"/>
      <c r="H4" s="83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81"/>
      <c r="CO4" s="82"/>
      <c r="CP4" s="82"/>
      <c r="CQ4" s="82"/>
      <c r="CR4" s="82"/>
      <c r="CS4" s="82"/>
      <c r="CT4" s="82"/>
      <c r="CU4" s="83"/>
      <c r="CV4" s="81"/>
      <c r="CW4" s="82"/>
      <c r="CX4" s="82"/>
      <c r="CY4" s="82"/>
      <c r="CZ4" s="82"/>
      <c r="DA4" s="82"/>
      <c r="DB4" s="82"/>
      <c r="DC4" s="82"/>
      <c r="DD4" s="82"/>
      <c r="DE4" s="83"/>
      <c r="DF4" s="87" t="s">
        <v>5</v>
      </c>
      <c r="DG4" s="88"/>
      <c r="DH4" s="88"/>
      <c r="DI4" s="88"/>
      <c r="DJ4" s="88"/>
      <c r="DK4" s="88"/>
      <c r="DL4" s="89" t="s">
        <v>270</v>
      </c>
      <c r="DM4" s="89"/>
      <c r="DN4" s="89"/>
      <c r="DO4" s="90" t="s">
        <v>6</v>
      </c>
      <c r="DP4" s="90"/>
      <c r="DQ4" s="90"/>
      <c r="DR4" s="91"/>
      <c r="DS4" s="87" t="s">
        <v>5</v>
      </c>
      <c r="DT4" s="88"/>
      <c r="DU4" s="88"/>
      <c r="DV4" s="88"/>
      <c r="DW4" s="88"/>
      <c r="DX4" s="88"/>
      <c r="DY4" s="89" t="s">
        <v>349</v>
      </c>
      <c r="DZ4" s="89"/>
      <c r="EA4" s="89"/>
      <c r="EB4" s="90" t="s">
        <v>6</v>
      </c>
      <c r="EC4" s="90"/>
      <c r="ED4" s="90"/>
      <c r="EE4" s="91"/>
      <c r="EF4" s="87" t="s">
        <v>5</v>
      </c>
      <c r="EG4" s="88"/>
      <c r="EH4" s="88"/>
      <c r="EI4" s="88"/>
      <c r="EJ4" s="88"/>
      <c r="EK4" s="88"/>
      <c r="EL4" s="89" t="s">
        <v>348</v>
      </c>
      <c r="EM4" s="89"/>
      <c r="EN4" s="89"/>
      <c r="EO4" s="90" t="s">
        <v>6</v>
      </c>
      <c r="EP4" s="90"/>
      <c r="EQ4" s="90"/>
      <c r="ER4" s="91"/>
      <c r="ES4" s="78" t="s">
        <v>10</v>
      </c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</row>
    <row r="5" spans="1:161" ht="39" customHeight="1">
      <c r="A5" s="85"/>
      <c r="B5" s="85"/>
      <c r="C5" s="85"/>
      <c r="D5" s="85"/>
      <c r="E5" s="85"/>
      <c r="F5" s="85"/>
      <c r="G5" s="85"/>
      <c r="H5" s="8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7"/>
      <c r="CN5" s="84"/>
      <c r="CO5" s="85"/>
      <c r="CP5" s="85"/>
      <c r="CQ5" s="85"/>
      <c r="CR5" s="85"/>
      <c r="CS5" s="85"/>
      <c r="CT5" s="85"/>
      <c r="CU5" s="86"/>
      <c r="CV5" s="84"/>
      <c r="CW5" s="85"/>
      <c r="CX5" s="85"/>
      <c r="CY5" s="85"/>
      <c r="CZ5" s="85"/>
      <c r="DA5" s="85"/>
      <c r="DB5" s="85"/>
      <c r="DC5" s="85"/>
      <c r="DD5" s="85"/>
      <c r="DE5" s="86"/>
      <c r="DF5" s="92" t="s">
        <v>200</v>
      </c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4"/>
      <c r="DS5" s="92" t="s">
        <v>201</v>
      </c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4"/>
      <c r="EF5" s="92" t="s">
        <v>202</v>
      </c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4"/>
      <c r="ES5" s="84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</row>
    <row r="6" spans="1:161" ht="12" thickBot="1">
      <c r="A6" s="95" t="s">
        <v>12</v>
      </c>
      <c r="B6" s="95"/>
      <c r="C6" s="95"/>
      <c r="D6" s="95"/>
      <c r="E6" s="95"/>
      <c r="F6" s="95"/>
      <c r="G6" s="95"/>
      <c r="H6" s="96"/>
      <c r="I6" s="95" t="s">
        <v>13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6"/>
      <c r="CN6" s="97" t="s">
        <v>14</v>
      </c>
      <c r="CO6" s="98"/>
      <c r="CP6" s="98"/>
      <c r="CQ6" s="98"/>
      <c r="CR6" s="98"/>
      <c r="CS6" s="98"/>
      <c r="CT6" s="98"/>
      <c r="CU6" s="99"/>
      <c r="CV6" s="97" t="s">
        <v>15</v>
      </c>
      <c r="CW6" s="98"/>
      <c r="CX6" s="98"/>
      <c r="CY6" s="98"/>
      <c r="CZ6" s="98"/>
      <c r="DA6" s="98"/>
      <c r="DB6" s="98"/>
      <c r="DC6" s="98"/>
      <c r="DD6" s="98"/>
      <c r="DE6" s="99"/>
      <c r="DF6" s="97" t="s">
        <v>16</v>
      </c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9"/>
      <c r="DS6" s="97" t="s">
        <v>17</v>
      </c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9"/>
      <c r="EF6" s="97" t="s">
        <v>18</v>
      </c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9"/>
      <c r="ES6" s="97" t="s">
        <v>19</v>
      </c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</row>
    <row r="7" spans="1:161" ht="23.25" customHeight="1">
      <c r="A7" s="247">
        <v>1</v>
      </c>
      <c r="B7" s="247"/>
      <c r="C7" s="247"/>
      <c r="D7" s="247"/>
      <c r="E7" s="247"/>
      <c r="F7" s="247"/>
      <c r="G7" s="247"/>
      <c r="H7" s="248"/>
      <c r="I7" s="322" t="s">
        <v>341</v>
      </c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4" t="s">
        <v>203</v>
      </c>
      <c r="CO7" s="325"/>
      <c r="CP7" s="325"/>
      <c r="CQ7" s="325"/>
      <c r="CR7" s="325"/>
      <c r="CS7" s="325"/>
      <c r="CT7" s="325"/>
      <c r="CU7" s="326"/>
      <c r="CV7" s="102" t="s">
        <v>42</v>
      </c>
      <c r="CW7" s="103"/>
      <c r="CX7" s="103"/>
      <c r="CY7" s="103"/>
      <c r="CZ7" s="103"/>
      <c r="DA7" s="103"/>
      <c r="DB7" s="103"/>
      <c r="DC7" s="103"/>
      <c r="DD7" s="103"/>
      <c r="DE7" s="104"/>
      <c r="DF7" s="105">
        <f>DF11+DF22+DF15</f>
        <v>253766.33000000002</v>
      </c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7"/>
      <c r="DS7" s="105">
        <f>DS11+DS22+DS15</f>
        <v>238209.94</v>
      </c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7"/>
      <c r="EF7" s="105">
        <f>EF11+EF22+EF15</f>
        <v>238209.94</v>
      </c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7"/>
      <c r="ES7" s="316"/>
      <c r="ET7" s="317"/>
      <c r="EU7" s="317"/>
      <c r="EV7" s="317"/>
      <c r="EW7" s="317"/>
      <c r="EX7" s="317"/>
      <c r="EY7" s="317"/>
      <c r="EZ7" s="317"/>
      <c r="FA7" s="317"/>
      <c r="FB7" s="317"/>
      <c r="FC7" s="317"/>
      <c r="FD7" s="317"/>
      <c r="FE7" s="318"/>
    </row>
    <row r="8" spans="1:161" ht="90" customHeight="1">
      <c r="A8" s="50" t="s">
        <v>204</v>
      </c>
      <c r="B8" s="50"/>
      <c r="C8" s="50"/>
      <c r="D8" s="50"/>
      <c r="E8" s="50"/>
      <c r="F8" s="50"/>
      <c r="G8" s="50"/>
      <c r="H8" s="72"/>
      <c r="I8" s="321" t="s">
        <v>205</v>
      </c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306" t="s">
        <v>206</v>
      </c>
      <c r="CO8" s="74"/>
      <c r="CP8" s="74"/>
      <c r="CQ8" s="74"/>
      <c r="CR8" s="74"/>
      <c r="CS8" s="74"/>
      <c r="CT8" s="74"/>
      <c r="CU8" s="75"/>
      <c r="CV8" s="73" t="s">
        <v>42</v>
      </c>
      <c r="CW8" s="74"/>
      <c r="CX8" s="74"/>
      <c r="CY8" s="74"/>
      <c r="CZ8" s="74"/>
      <c r="DA8" s="74"/>
      <c r="DB8" s="74"/>
      <c r="DC8" s="74"/>
      <c r="DD8" s="74"/>
      <c r="DE8" s="75"/>
      <c r="DF8" s="64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6"/>
      <c r="DS8" s="64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6"/>
      <c r="EF8" s="64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6"/>
      <c r="ES8" s="283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5"/>
    </row>
    <row r="9" spans="1:161" ht="24" customHeight="1">
      <c r="A9" s="50" t="s">
        <v>207</v>
      </c>
      <c r="B9" s="50"/>
      <c r="C9" s="50"/>
      <c r="D9" s="50"/>
      <c r="E9" s="50"/>
      <c r="F9" s="50"/>
      <c r="G9" s="50"/>
      <c r="H9" s="72"/>
      <c r="I9" s="321" t="s">
        <v>208</v>
      </c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306" t="s">
        <v>209</v>
      </c>
      <c r="CO9" s="74"/>
      <c r="CP9" s="74"/>
      <c r="CQ9" s="74"/>
      <c r="CR9" s="74"/>
      <c r="CS9" s="74"/>
      <c r="CT9" s="74"/>
      <c r="CU9" s="75"/>
      <c r="CV9" s="73" t="s">
        <v>42</v>
      </c>
      <c r="CW9" s="74"/>
      <c r="CX9" s="74"/>
      <c r="CY9" s="74"/>
      <c r="CZ9" s="74"/>
      <c r="DA9" s="74"/>
      <c r="DB9" s="74"/>
      <c r="DC9" s="74"/>
      <c r="DD9" s="74"/>
      <c r="DE9" s="75"/>
      <c r="DF9" s="64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6"/>
      <c r="DS9" s="64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6"/>
      <c r="EF9" s="64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6"/>
      <c r="ES9" s="283"/>
      <c r="ET9" s="284"/>
      <c r="EU9" s="284"/>
      <c r="EV9" s="284"/>
      <c r="EW9" s="284"/>
      <c r="EX9" s="284"/>
      <c r="EY9" s="284"/>
      <c r="EZ9" s="284"/>
      <c r="FA9" s="284"/>
      <c r="FB9" s="284"/>
      <c r="FC9" s="284"/>
      <c r="FD9" s="284"/>
      <c r="FE9" s="285"/>
    </row>
    <row r="10" spans="1:161" ht="24" customHeight="1">
      <c r="A10" s="50" t="s">
        <v>210</v>
      </c>
      <c r="B10" s="50"/>
      <c r="C10" s="50"/>
      <c r="D10" s="50"/>
      <c r="E10" s="50"/>
      <c r="F10" s="50"/>
      <c r="G10" s="50"/>
      <c r="H10" s="72"/>
      <c r="I10" s="321" t="s">
        <v>211</v>
      </c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306" t="s">
        <v>212</v>
      </c>
      <c r="CO10" s="74"/>
      <c r="CP10" s="74"/>
      <c r="CQ10" s="74"/>
      <c r="CR10" s="74"/>
      <c r="CS10" s="74"/>
      <c r="CT10" s="74"/>
      <c r="CU10" s="75"/>
      <c r="CV10" s="73" t="s">
        <v>42</v>
      </c>
      <c r="CW10" s="74"/>
      <c r="CX10" s="74"/>
      <c r="CY10" s="74"/>
      <c r="CZ10" s="74"/>
      <c r="DA10" s="74"/>
      <c r="DB10" s="74"/>
      <c r="DC10" s="74"/>
      <c r="DD10" s="74"/>
      <c r="DE10" s="75"/>
      <c r="DF10" s="64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6"/>
      <c r="DS10" s="64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6"/>
      <c r="EF10" s="64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6"/>
      <c r="ES10" s="283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5"/>
    </row>
    <row r="11" spans="1:161" ht="24" customHeight="1">
      <c r="A11" s="50" t="s">
        <v>213</v>
      </c>
      <c r="B11" s="50"/>
      <c r="C11" s="50"/>
      <c r="D11" s="50"/>
      <c r="E11" s="50"/>
      <c r="F11" s="50"/>
      <c r="G11" s="50"/>
      <c r="H11" s="72"/>
      <c r="I11" s="321" t="s">
        <v>214</v>
      </c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306" t="s">
        <v>215</v>
      </c>
      <c r="CO11" s="74"/>
      <c r="CP11" s="74"/>
      <c r="CQ11" s="74"/>
      <c r="CR11" s="74"/>
      <c r="CS11" s="74"/>
      <c r="CT11" s="74"/>
      <c r="CU11" s="75"/>
      <c r="CV11" s="73" t="s">
        <v>42</v>
      </c>
      <c r="CW11" s="74"/>
      <c r="CX11" s="74"/>
      <c r="CY11" s="74"/>
      <c r="CZ11" s="74"/>
      <c r="DA11" s="74"/>
      <c r="DB11" s="74"/>
      <c r="DC11" s="74"/>
      <c r="DD11" s="74"/>
      <c r="DE11" s="75"/>
      <c r="DF11" s="64">
        <f>DF12</f>
        <v>238209.94</v>
      </c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6"/>
      <c r="DS11" s="64">
        <f>DS12</f>
        <v>238209.94</v>
      </c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6"/>
      <c r="EF11" s="64">
        <f>EF12</f>
        <v>238209.94</v>
      </c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6"/>
      <c r="ES11" s="283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5"/>
    </row>
    <row r="12" spans="1:161" ht="34.5" customHeight="1">
      <c r="A12" s="50" t="s">
        <v>216</v>
      </c>
      <c r="B12" s="50"/>
      <c r="C12" s="50"/>
      <c r="D12" s="50"/>
      <c r="E12" s="50"/>
      <c r="F12" s="50"/>
      <c r="G12" s="50"/>
      <c r="H12" s="72"/>
      <c r="I12" s="319" t="s">
        <v>217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306" t="s">
        <v>218</v>
      </c>
      <c r="CO12" s="74"/>
      <c r="CP12" s="74"/>
      <c r="CQ12" s="74"/>
      <c r="CR12" s="74"/>
      <c r="CS12" s="74"/>
      <c r="CT12" s="74"/>
      <c r="CU12" s="75"/>
      <c r="CV12" s="73" t="s">
        <v>42</v>
      </c>
      <c r="CW12" s="74"/>
      <c r="CX12" s="74"/>
      <c r="CY12" s="74"/>
      <c r="CZ12" s="74"/>
      <c r="DA12" s="74"/>
      <c r="DB12" s="74"/>
      <c r="DC12" s="74"/>
      <c r="DD12" s="74"/>
      <c r="DE12" s="75"/>
      <c r="DF12" s="64">
        <f>DF13</f>
        <v>238209.94</v>
      </c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6"/>
      <c r="DS12" s="64">
        <f>DS13</f>
        <v>238209.94</v>
      </c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6"/>
      <c r="EF12" s="64">
        <f>EF13</f>
        <v>238209.94</v>
      </c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6"/>
      <c r="ES12" s="283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5"/>
    </row>
    <row r="13" spans="1:161" ht="24" customHeight="1">
      <c r="A13" s="50" t="s">
        <v>219</v>
      </c>
      <c r="B13" s="50"/>
      <c r="C13" s="50"/>
      <c r="D13" s="50"/>
      <c r="E13" s="50"/>
      <c r="F13" s="50"/>
      <c r="G13" s="50"/>
      <c r="H13" s="72"/>
      <c r="I13" s="311" t="s">
        <v>220</v>
      </c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306" t="s">
        <v>221</v>
      </c>
      <c r="CO13" s="74"/>
      <c r="CP13" s="74"/>
      <c r="CQ13" s="74"/>
      <c r="CR13" s="74"/>
      <c r="CS13" s="74"/>
      <c r="CT13" s="74"/>
      <c r="CU13" s="75"/>
      <c r="CV13" s="73" t="s">
        <v>42</v>
      </c>
      <c r="CW13" s="74"/>
      <c r="CX13" s="74"/>
      <c r="CY13" s="74"/>
      <c r="CZ13" s="74"/>
      <c r="DA13" s="74"/>
      <c r="DB13" s="74"/>
      <c r="DC13" s="74"/>
      <c r="DD13" s="74"/>
      <c r="DE13" s="75"/>
      <c r="DF13" s="64">
        <f>мб!DF66+'0705'!DF66</f>
        <v>238209.94</v>
      </c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6"/>
      <c r="DS13" s="64">
        <f>мб!DS66+'0705'!DS66</f>
        <v>238209.94</v>
      </c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6"/>
      <c r="EF13" s="64">
        <f>мб!EF66+'0705'!EF66</f>
        <v>238209.94</v>
      </c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6"/>
      <c r="ES13" s="283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5"/>
    </row>
    <row r="14" spans="1:161" ht="12.75" customHeight="1">
      <c r="A14" s="50" t="s">
        <v>222</v>
      </c>
      <c r="B14" s="50"/>
      <c r="C14" s="50"/>
      <c r="D14" s="50"/>
      <c r="E14" s="50"/>
      <c r="F14" s="50"/>
      <c r="G14" s="50"/>
      <c r="H14" s="72"/>
      <c r="I14" s="311" t="s">
        <v>223</v>
      </c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306" t="s">
        <v>224</v>
      </c>
      <c r="CO14" s="74"/>
      <c r="CP14" s="74"/>
      <c r="CQ14" s="74"/>
      <c r="CR14" s="74"/>
      <c r="CS14" s="74"/>
      <c r="CT14" s="74"/>
      <c r="CU14" s="75"/>
      <c r="CV14" s="73" t="s">
        <v>42</v>
      </c>
      <c r="CW14" s="74"/>
      <c r="CX14" s="74"/>
      <c r="CY14" s="74"/>
      <c r="CZ14" s="74"/>
      <c r="DA14" s="74"/>
      <c r="DB14" s="74"/>
      <c r="DC14" s="74"/>
      <c r="DD14" s="74"/>
      <c r="DE14" s="75"/>
      <c r="DF14" s="64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6"/>
      <c r="DS14" s="64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6"/>
      <c r="EF14" s="64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6"/>
      <c r="ES14" s="283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5"/>
    </row>
    <row r="15" spans="1:161" ht="24" customHeight="1">
      <c r="A15" s="50" t="s">
        <v>225</v>
      </c>
      <c r="B15" s="50"/>
      <c r="C15" s="50"/>
      <c r="D15" s="50"/>
      <c r="E15" s="50"/>
      <c r="F15" s="50"/>
      <c r="G15" s="50"/>
      <c r="H15" s="72"/>
      <c r="I15" s="319" t="s">
        <v>226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306" t="s">
        <v>227</v>
      </c>
      <c r="CO15" s="74"/>
      <c r="CP15" s="74"/>
      <c r="CQ15" s="74"/>
      <c r="CR15" s="74"/>
      <c r="CS15" s="74"/>
      <c r="CT15" s="74"/>
      <c r="CU15" s="75"/>
      <c r="CV15" s="73" t="s">
        <v>42</v>
      </c>
      <c r="CW15" s="74"/>
      <c r="CX15" s="74"/>
      <c r="CY15" s="74"/>
      <c r="CZ15" s="74"/>
      <c r="DA15" s="74"/>
      <c r="DB15" s="74"/>
      <c r="DC15" s="74"/>
      <c r="DD15" s="74"/>
      <c r="DE15" s="75"/>
      <c r="DF15" s="64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6"/>
      <c r="DS15" s="64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6"/>
      <c r="EF15" s="64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6"/>
      <c r="ES15" s="283"/>
      <c r="ET15" s="284"/>
      <c r="EU15" s="284"/>
      <c r="EV15" s="284"/>
      <c r="EW15" s="284"/>
      <c r="EX15" s="284"/>
      <c r="EY15" s="284"/>
      <c r="EZ15" s="284"/>
      <c r="FA15" s="284"/>
      <c r="FB15" s="284"/>
      <c r="FC15" s="284"/>
      <c r="FD15" s="284"/>
      <c r="FE15" s="285"/>
    </row>
    <row r="16" spans="1:161" ht="24" customHeight="1">
      <c r="A16" s="50" t="s">
        <v>228</v>
      </c>
      <c r="B16" s="50"/>
      <c r="C16" s="50"/>
      <c r="D16" s="50"/>
      <c r="E16" s="50"/>
      <c r="F16" s="50"/>
      <c r="G16" s="50"/>
      <c r="H16" s="72"/>
      <c r="I16" s="311" t="s">
        <v>220</v>
      </c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306" t="s">
        <v>229</v>
      </c>
      <c r="CO16" s="74"/>
      <c r="CP16" s="74"/>
      <c r="CQ16" s="74"/>
      <c r="CR16" s="74"/>
      <c r="CS16" s="74"/>
      <c r="CT16" s="74"/>
      <c r="CU16" s="75"/>
      <c r="CV16" s="73" t="s">
        <v>42</v>
      </c>
      <c r="CW16" s="74"/>
      <c r="CX16" s="74"/>
      <c r="CY16" s="74"/>
      <c r="CZ16" s="74"/>
      <c r="DA16" s="74"/>
      <c r="DB16" s="74"/>
      <c r="DC16" s="74"/>
      <c r="DD16" s="74"/>
      <c r="DE16" s="75"/>
      <c r="DF16" s="64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6"/>
      <c r="DS16" s="64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6"/>
      <c r="EF16" s="64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6"/>
      <c r="ES16" s="283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5"/>
    </row>
    <row r="17" spans="1:161" ht="12.75" customHeight="1">
      <c r="A17" s="50" t="s">
        <v>230</v>
      </c>
      <c r="B17" s="50"/>
      <c r="C17" s="50"/>
      <c r="D17" s="50"/>
      <c r="E17" s="50"/>
      <c r="F17" s="50"/>
      <c r="G17" s="50"/>
      <c r="H17" s="72"/>
      <c r="I17" s="311" t="s">
        <v>223</v>
      </c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306" t="s">
        <v>231</v>
      </c>
      <c r="CO17" s="74"/>
      <c r="CP17" s="74"/>
      <c r="CQ17" s="74"/>
      <c r="CR17" s="74"/>
      <c r="CS17" s="74"/>
      <c r="CT17" s="74"/>
      <c r="CU17" s="75"/>
      <c r="CV17" s="73" t="s">
        <v>42</v>
      </c>
      <c r="CW17" s="74"/>
      <c r="CX17" s="74"/>
      <c r="CY17" s="74"/>
      <c r="CZ17" s="74"/>
      <c r="DA17" s="74"/>
      <c r="DB17" s="74"/>
      <c r="DC17" s="74"/>
      <c r="DD17" s="74"/>
      <c r="DE17" s="75"/>
      <c r="DF17" s="64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6"/>
      <c r="DS17" s="64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6"/>
      <c r="EF17" s="64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6"/>
      <c r="ES17" s="283"/>
      <c r="ET17" s="284"/>
      <c r="EU17" s="284"/>
      <c r="EV17" s="284"/>
      <c r="EW17" s="284"/>
      <c r="EX17" s="284"/>
      <c r="EY17" s="284"/>
      <c r="EZ17" s="284"/>
      <c r="FA17" s="284"/>
      <c r="FB17" s="284"/>
      <c r="FC17" s="284"/>
      <c r="FD17" s="284"/>
      <c r="FE17" s="285"/>
    </row>
    <row r="18" spans="1:161" ht="12.75" customHeight="1">
      <c r="A18" s="50" t="s">
        <v>232</v>
      </c>
      <c r="B18" s="50"/>
      <c r="C18" s="50"/>
      <c r="D18" s="50"/>
      <c r="E18" s="50"/>
      <c r="F18" s="50"/>
      <c r="G18" s="50"/>
      <c r="H18" s="72"/>
      <c r="I18" s="319" t="s">
        <v>233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306" t="s">
        <v>234</v>
      </c>
      <c r="CO18" s="74"/>
      <c r="CP18" s="74"/>
      <c r="CQ18" s="74"/>
      <c r="CR18" s="74"/>
      <c r="CS18" s="74"/>
      <c r="CT18" s="74"/>
      <c r="CU18" s="75"/>
      <c r="CV18" s="73" t="s">
        <v>42</v>
      </c>
      <c r="CW18" s="74"/>
      <c r="CX18" s="74"/>
      <c r="CY18" s="74"/>
      <c r="CZ18" s="74"/>
      <c r="DA18" s="74"/>
      <c r="DB18" s="74"/>
      <c r="DC18" s="74"/>
      <c r="DD18" s="74"/>
      <c r="DE18" s="75"/>
      <c r="DF18" s="64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6"/>
      <c r="DS18" s="64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6"/>
      <c r="EF18" s="64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6"/>
      <c r="ES18" s="283"/>
      <c r="ET18" s="284"/>
      <c r="EU18" s="284"/>
      <c r="EV18" s="284"/>
      <c r="EW18" s="284"/>
      <c r="EX18" s="284"/>
      <c r="EY18" s="284"/>
      <c r="EZ18" s="284"/>
      <c r="FA18" s="284"/>
      <c r="FB18" s="284"/>
      <c r="FC18" s="284"/>
      <c r="FD18" s="284"/>
      <c r="FE18" s="285"/>
    </row>
    <row r="19" spans="1:161" ht="11.25">
      <c r="A19" s="50" t="s">
        <v>235</v>
      </c>
      <c r="B19" s="50"/>
      <c r="C19" s="50"/>
      <c r="D19" s="50"/>
      <c r="E19" s="50"/>
      <c r="F19" s="50"/>
      <c r="G19" s="50"/>
      <c r="H19" s="72"/>
      <c r="I19" s="319" t="s">
        <v>236</v>
      </c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306" t="s">
        <v>237</v>
      </c>
      <c r="CO19" s="74"/>
      <c r="CP19" s="74"/>
      <c r="CQ19" s="74"/>
      <c r="CR19" s="74"/>
      <c r="CS19" s="74"/>
      <c r="CT19" s="74"/>
      <c r="CU19" s="75"/>
      <c r="CV19" s="73" t="s">
        <v>42</v>
      </c>
      <c r="CW19" s="74"/>
      <c r="CX19" s="74"/>
      <c r="CY19" s="74"/>
      <c r="CZ19" s="74"/>
      <c r="DA19" s="74"/>
      <c r="DB19" s="74"/>
      <c r="DC19" s="74"/>
      <c r="DD19" s="74"/>
      <c r="DE19" s="75"/>
      <c r="DF19" s="64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6"/>
      <c r="DS19" s="64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6"/>
      <c r="EF19" s="64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6"/>
      <c r="ES19" s="283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5"/>
    </row>
    <row r="20" spans="1:161" ht="24" customHeight="1">
      <c r="A20" s="50" t="s">
        <v>238</v>
      </c>
      <c r="B20" s="50"/>
      <c r="C20" s="50"/>
      <c r="D20" s="50"/>
      <c r="E20" s="50"/>
      <c r="F20" s="50"/>
      <c r="G20" s="50"/>
      <c r="H20" s="72"/>
      <c r="I20" s="311" t="s">
        <v>220</v>
      </c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306" t="s">
        <v>239</v>
      </c>
      <c r="CO20" s="74"/>
      <c r="CP20" s="74"/>
      <c r="CQ20" s="74"/>
      <c r="CR20" s="74"/>
      <c r="CS20" s="74"/>
      <c r="CT20" s="74"/>
      <c r="CU20" s="75"/>
      <c r="CV20" s="73" t="s">
        <v>42</v>
      </c>
      <c r="CW20" s="74"/>
      <c r="CX20" s="74"/>
      <c r="CY20" s="74"/>
      <c r="CZ20" s="74"/>
      <c r="DA20" s="74"/>
      <c r="DB20" s="74"/>
      <c r="DC20" s="74"/>
      <c r="DD20" s="74"/>
      <c r="DE20" s="75"/>
      <c r="DF20" s="64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6"/>
      <c r="DS20" s="64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6"/>
      <c r="EF20" s="64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6"/>
      <c r="ES20" s="283"/>
      <c r="ET20" s="284"/>
      <c r="EU20" s="284"/>
      <c r="EV20" s="284"/>
      <c r="EW20" s="284"/>
      <c r="EX20" s="284"/>
      <c r="EY20" s="284"/>
      <c r="EZ20" s="284"/>
      <c r="FA20" s="284"/>
      <c r="FB20" s="284"/>
      <c r="FC20" s="284"/>
      <c r="FD20" s="284"/>
      <c r="FE20" s="285"/>
    </row>
    <row r="21" spans="1:161" ht="12.75" customHeight="1">
      <c r="A21" s="50" t="s">
        <v>240</v>
      </c>
      <c r="B21" s="50"/>
      <c r="C21" s="50"/>
      <c r="D21" s="50"/>
      <c r="E21" s="50"/>
      <c r="F21" s="50"/>
      <c r="G21" s="50"/>
      <c r="H21" s="72"/>
      <c r="I21" s="311" t="s">
        <v>223</v>
      </c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306" t="s">
        <v>241</v>
      </c>
      <c r="CO21" s="74"/>
      <c r="CP21" s="74"/>
      <c r="CQ21" s="74"/>
      <c r="CR21" s="74"/>
      <c r="CS21" s="74"/>
      <c r="CT21" s="74"/>
      <c r="CU21" s="75"/>
      <c r="CV21" s="73" t="s">
        <v>42</v>
      </c>
      <c r="CW21" s="74"/>
      <c r="CX21" s="74"/>
      <c r="CY21" s="74"/>
      <c r="CZ21" s="74"/>
      <c r="DA21" s="74"/>
      <c r="DB21" s="74"/>
      <c r="DC21" s="74"/>
      <c r="DD21" s="74"/>
      <c r="DE21" s="75"/>
      <c r="DF21" s="64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6"/>
      <c r="DS21" s="64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6"/>
      <c r="EF21" s="64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6"/>
      <c r="ES21" s="283"/>
      <c r="ET21" s="284"/>
      <c r="EU21" s="284"/>
      <c r="EV21" s="284"/>
      <c r="EW21" s="284"/>
      <c r="EX21" s="284"/>
      <c r="EY21" s="284"/>
      <c r="EZ21" s="284"/>
      <c r="FA21" s="284"/>
      <c r="FB21" s="284"/>
      <c r="FC21" s="284"/>
      <c r="FD21" s="284"/>
      <c r="FE21" s="285"/>
    </row>
    <row r="22" spans="1:161" ht="12" thickBot="1">
      <c r="A22" s="50" t="s">
        <v>242</v>
      </c>
      <c r="B22" s="50"/>
      <c r="C22" s="50"/>
      <c r="D22" s="50"/>
      <c r="E22" s="50"/>
      <c r="F22" s="50"/>
      <c r="G22" s="50"/>
      <c r="H22" s="72"/>
      <c r="I22" s="319" t="s">
        <v>243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320" t="s">
        <v>244</v>
      </c>
      <c r="CO22" s="209"/>
      <c r="CP22" s="209"/>
      <c r="CQ22" s="209"/>
      <c r="CR22" s="209"/>
      <c r="CS22" s="209"/>
      <c r="CT22" s="209"/>
      <c r="CU22" s="210"/>
      <c r="CV22" s="208" t="s">
        <v>42</v>
      </c>
      <c r="CW22" s="209"/>
      <c r="CX22" s="209"/>
      <c r="CY22" s="209"/>
      <c r="CZ22" s="209"/>
      <c r="DA22" s="209"/>
      <c r="DB22" s="209"/>
      <c r="DC22" s="209"/>
      <c r="DD22" s="209"/>
      <c r="DE22" s="210"/>
      <c r="DF22" s="211">
        <f>DF23</f>
        <v>15556.39</v>
      </c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3"/>
      <c r="DS22" s="211">
        <f>DS23</f>
        <v>0</v>
      </c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3"/>
      <c r="EF22" s="211">
        <f>EF23</f>
        <v>0</v>
      </c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3"/>
      <c r="ES22" s="312"/>
      <c r="ET22" s="313"/>
      <c r="EU22" s="313"/>
      <c r="EV22" s="313"/>
      <c r="EW22" s="313"/>
      <c r="EX22" s="313"/>
      <c r="EY22" s="313"/>
      <c r="EZ22" s="313"/>
      <c r="FA22" s="313"/>
      <c r="FB22" s="313"/>
      <c r="FC22" s="313"/>
      <c r="FD22" s="313"/>
      <c r="FE22" s="314"/>
    </row>
    <row r="23" spans="1:161" ht="24" customHeight="1">
      <c r="A23" s="50" t="s">
        <v>245</v>
      </c>
      <c r="B23" s="50"/>
      <c r="C23" s="50"/>
      <c r="D23" s="50"/>
      <c r="E23" s="50"/>
      <c r="F23" s="50"/>
      <c r="G23" s="50"/>
      <c r="H23" s="72"/>
      <c r="I23" s="311" t="s">
        <v>220</v>
      </c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315" t="s">
        <v>246</v>
      </c>
      <c r="CO23" s="103"/>
      <c r="CP23" s="103"/>
      <c r="CQ23" s="103"/>
      <c r="CR23" s="103"/>
      <c r="CS23" s="103"/>
      <c r="CT23" s="103"/>
      <c r="CU23" s="104"/>
      <c r="CV23" s="102" t="s">
        <v>42</v>
      </c>
      <c r="CW23" s="103"/>
      <c r="CX23" s="103"/>
      <c r="CY23" s="103"/>
      <c r="CZ23" s="103"/>
      <c r="DA23" s="103"/>
      <c r="DB23" s="103"/>
      <c r="DC23" s="103"/>
      <c r="DD23" s="103"/>
      <c r="DE23" s="104"/>
      <c r="DF23" s="229">
        <f>внеб!DF70</f>
        <v>15556.39</v>
      </c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1"/>
      <c r="DS23" s="229">
        <f>внеб!DS70</f>
        <v>0</v>
      </c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1"/>
      <c r="EF23" s="229">
        <f>внеб!EF70</f>
        <v>0</v>
      </c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1"/>
      <c r="ES23" s="316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8"/>
    </row>
    <row r="24" spans="1:161" ht="11.25">
      <c r="A24" s="50" t="s">
        <v>247</v>
      </c>
      <c r="B24" s="50"/>
      <c r="C24" s="50"/>
      <c r="D24" s="50"/>
      <c r="E24" s="50"/>
      <c r="F24" s="50"/>
      <c r="G24" s="50"/>
      <c r="H24" s="72"/>
      <c r="I24" s="311" t="s">
        <v>248</v>
      </c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306" t="s">
        <v>249</v>
      </c>
      <c r="CO24" s="74"/>
      <c r="CP24" s="74"/>
      <c r="CQ24" s="74"/>
      <c r="CR24" s="74"/>
      <c r="CS24" s="74"/>
      <c r="CT24" s="74"/>
      <c r="CU24" s="75"/>
      <c r="CV24" s="73" t="s">
        <v>42</v>
      </c>
      <c r="CW24" s="74"/>
      <c r="CX24" s="74"/>
      <c r="CY24" s="74"/>
      <c r="CZ24" s="74"/>
      <c r="DA24" s="74"/>
      <c r="DB24" s="74"/>
      <c r="DC24" s="74"/>
      <c r="DD24" s="74"/>
      <c r="DE24" s="75"/>
      <c r="DF24" s="64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6"/>
      <c r="DS24" s="64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6"/>
      <c r="EF24" s="64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6"/>
      <c r="ES24" s="283"/>
      <c r="ET24" s="284"/>
      <c r="EU24" s="284"/>
      <c r="EV24" s="284"/>
      <c r="EW24" s="284"/>
      <c r="EX24" s="284"/>
      <c r="EY24" s="284"/>
      <c r="EZ24" s="284"/>
      <c r="FA24" s="284"/>
      <c r="FB24" s="284"/>
      <c r="FC24" s="284"/>
      <c r="FD24" s="284"/>
      <c r="FE24" s="285"/>
    </row>
    <row r="25" spans="1:161" ht="24" customHeight="1">
      <c r="A25" s="50" t="s">
        <v>13</v>
      </c>
      <c r="B25" s="50"/>
      <c r="C25" s="50"/>
      <c r="D25" s="50"/>
      <c r="E25" s="50"/>
      <c r="F25" s="50"/>
      <c r="G25" s="50"/>
      <c r="H25" s="72"/>
      <c r="I25" s="305" t="s">
        <v>250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306" t="s">
        <v>251</v>
      </c>
      <c r="CO25" s="74"/>
      <c r="CP25" s="74"/>
      <c r="CQ25" s="74"/>
      <c r="CR25" s="74"/>
      <c r="CS25" s="74"/>
      <c r="CT25" s="74"/>
      <c r="CU25" s="75"/>
      <c r="CV25" s="73" t="s">
        <v>42</v>
      </c>
      <c r="CW25" s="74"/>
      <c r="CX25" s="74"/>
      <c r="CY25" s="74"/>
      <c r="CZ25" s="74"/>
      <c r="DA25" s="74"/>
      <c r="DB25" s="74"/>
      <c r="DC25" s="74"/>
      <c r="DD25" s="74"/>
      <c r="DE25" s="75"/>
      <c r="DF25" s="308">
        <f>DF7</f>
        <v>253766.33000000002</v>
      </c>
      <c r="DG25" s="309"/>
      <c r="DH25" s="309"/>
      <c r="DI25" s="309"/>
      <c r="DJ25" s="309"/>
      <c r="DK25" s="309"/>
      <c r="DL25" s="309"/>
      <c r="DM25" s="309"/>
      <c r="DN25" s="309"/>
      <c r="DO25" s="309"/>
      <c r="DP25" s="309"/>
      <c r="DQ25" s="309"/>
      <c r="DR25" s="310"/>
      <c r="DS25" s="308">
        <f>DS7</f>
        <v>238209.94</v>
      </c>
      <c r="DT25" s="309"/>
      <c r="DU25" s="309"/>
      <c r="DV25" s="309"/>
      <c r="DW25" s="309"/>
      <c r="DX25" s="309"/>
      <c r="DY25" s="309"/>
      <c r="DZ25" s="309"/>
      <c r="EA25" s="309"/>
      <c r="EB25" s="309"/>
      <c r="EC25" s="309"/>
      <c r="ED25" s="309"/>
      <c r="EE25" s="310"/>
      <c r="EF25" s="308">
        <f>EF7</f>
        <v>238209.94</v>
      </c>
      <c r="EG25" s="309"/>
      <c r="EH25" s="309"/>
      <c r="EI25" s="309"/>
      <c r="EJ25" s="309"/>
      <c r="EK25" s="309"/>
      <c r="EL25" s="309"/>
      <c r="EM25" s="309"/>
      <c r="EN25" s="309"/>
      <c r="EO25" s="309"/>
      <c r="EP25" s="309"/>
      <c r="EQ25" s="309"/>
      <c r="ER25" s="310"/>
      <c r="ES25" s="283"/>
      <c r="ET25" s="284"/>
      <c r="EU25" s="284"/>
      <c r="EV25" s="284"/>
      <c r="EW25" s="284"/>
      <c r="EX25" s="284"/>
      <c r="EY25" s="284"/>
      <c r="EZ25" s="284"/>
      <c r="FA25" s="284"/>
      <c r="FB25" s="284"/>
      <c r="FC25" s="284"/>
      <c r="FD25" s="284"/>
      <c r="FE25" s="285"/>
    </row>
    <row r="26" spans="1:161" ht="11.25">
      <c r="A26" s="220"/>
      <c r="B26" s="220"/>
      <c r="C26" s="220"/>
      <c r="D26" s="220"/>
      <c r="E26" s="220"/>
      <c r="F26" s="220"/>
      <c r="G26" s="220"/>
      <c r="H26" s="221"/>
      <c r="I26" s="286" t="s">
        <v>252</v>
      </c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87"/>
      <c r="CN26" s="288" t="s">
        <v>253</v>
      </c>
      <c r="CO26" s="223"/>
      <c r="CP26" s="223"/>
      <c r="CQ26" s="223"/>
      <c r="CR26" s="223"/>
      <c r="CS26" s="223"/>
      <c r="CT26" s="223"/>
      <c r="CU26" s="224"/>
      <c r="CV26" s="222"/>
      <c r="CW26" s="223"/>
      <c r="CX26" s="223"/>
      <c r="CY26" s="223"/>
      <c r="CZ26" s="223"/>
      <c r="DA26" s="223"/>
      <c r="DB26" s="223"/>
      <c r="DC26" s="223"/>
      <c r="DD26" s="223"/>
      <c r="DE26" s="224"/>
      <c r="DF26" s="225">
        <f>DF25</f>
        <v>253766.33000000002</v>
      </c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7"/>
      <c r="DS26" s="225">
        <f>DS25</f>
        <v>238209.94</v>
      </c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7"/>
      <c r="EF26" s="225">
        <f>EF25</f>
        <v>238209.94</v>
      </c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6"/>
      <c r="ER26" s="227"/>
      <c r="ES26" s="296"/>
      <c r="ET26" s="297"/>
      <c r="EU26" s="297"/>
      <c r="EV26" s="297"/>
      <c r="EW26" s="297"/>
      <c r="EX26" s="297"/>
      <c r="EY26" s="297"/>
      <c r="EZ26" s="297"/>
      <c r="FA26" s="297"/>
      <c r="FB26" s="297"/>
      <c r="FC26" s="297"/>
      <c r="FD26" s="297"/>
      <c r="FE26" s="298"/>
    </row>
    <row r="27" spans="1:161" ht="11.25">
      <c r="A27" s="236"/>
      <c r="B27" s="236"/>
      <c r="C27" s="236"/>
      <c r="D27" s="236"/>
      <c r="E27" s="236"/>
      <c r="F27" s="236"/>
      <c r="G27" s="236"/>
      <c r="H27" s="237"/>
      <c r="I27" s="302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307"/>
      <c r="CO27" s="239"/>
      <c r="CP27" s="239"/>
      <c r="CQ27" s="239"/>
      <c r="CR27" s="239"/>
      <c r="CS27" s="239"/>
      <c r="CT27" s="239"/>
      <c r="CU27" s="240"/>
      <c r="CV27" s="238"/>
      <c r="CW27" s="239"/>
      <c r="CX27" s="239"/>
      <c r="CY27" s="239"/>
      <c r="CZ27" s="239"/>
      <c r="DA27" s="239"/>
      <c r="DB27" s="239"/>
      <c r="DC27" s="239"/>
      <c r="DD27" s="239"/>
      <c r="DE27" s="240"/>
      <c r="DF27" s="241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3"/>
      <c r="DS27" s="241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3"/>
      <c r="EF27" s="241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3"/>
      <c r="ES27" s="303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304"/>
    </row>
    <row r="28" spans="1:161" ht="24" customHeight="1">
      <c r="A28" s="50" t="s">
        <v>14</v>
      </c>
      <c r="B28" s="50"/>
      <c r="C28" s="50"/>
      <c r="D28" s="50"/>
      <c r="E28" s="50"/>
      <c r="F28" s="50"/>
      <c r="G28" s="50"/>
      <c r="H28" s="72"/>
      <c r="I28" s="305" t="s">
        <v>254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306" t="s">
        <v>255</v>
      </c>
      <c r="CO28" s="74"/>
      <c r="CP28" s="74"/>
      <c r="CQ28" s="74"/>
      <c r="CR28" s="74"/>
      <c r="CS28" s="74"/>
      <c r="CT28" s="74"/>
      <c r="CU28" s="75"/>
      <c r="CV28" s="73" t="s">
        <v>42</v>
      </c>
      <c r="CW28" s="74"/>
      <c r="CX28" s="74"/>
      <c r="CY28" s="74"/>
      <c r="CZ28" s="74"/>
      <c r="DA28" s="74"/>
      <c r="DB28" s="74"/>
      <c r="DC28" s="74"/>
      <c r="DD28" s="74"/>
      <c r="DE28" s="75"/>
      <c r="DF28" s="64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6"/>
      <c r="DS28" s="64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6"/>
      <c r="EF28" s="64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6"/>
      <c r="ES28" s="283"/>
      <c r="ET28" s="284"/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5"/>
    </row>
    <row r="29" spans="1:161" ht="11.25">
      <c r="A29" s="220"/>
      <c r="B29" s="220"/>
      <c r="C29" s="220"/>
      <c r="D29" s="220"/>
      <c r="E29" s="220"/>
      <c r="F29" s="220"/>
      <c r="G29" s="220"/>
      <c r="H29" s="221"/>
      <c r="I29" s="286" t="s">
        <v>252</v>
      </c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87"/>
      <c r="CN29" s="288" t="s">
        <v>256</v>
      </c>
      <c r="CO29" s="223"/>
      <c r="CP29" s="223"/>
      <c r="CQ29" s="223"/>
      <c r="CR29" s="223"/>
      <c r="CS29" s="223"/>
      <c r="CT29" s="223"/>
      <c r="CU29" s="224"/>
      <c r="CV29" s="222"/>
      <c r="CW29" s="223"/>
      <c r="CX29" s="223"/>
      <c r="CY29" s="223"/>
      <c r="CZ29" s="223"/>
      <c r="DA29" s="223"/>
      <c r="DB29" s="223"/>
      <c r="DC29" s="223"/>
      <c r="DD29" s="223"/>
      <c r="DE29" s="224"/>
      <c r="DF29" s="225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7"/>
      <c r="DS29" s="225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7"/>
      <c r="EF29" s="225"/>
      <c r="EG29" s="226"/>
      <c r="EH29" s="226"/>
      <c r="EI29" s="226"/>
      <c r="EJ29" s="226"/>
      <c r="EK29" s="226"/>
      <c r="EL29" s="226"/>
      <c r="EM29" s="226"/>
      <c r="EN29" s="226"/>
      <c r="EO29" s="226"/>
      <c r="EP29" s="226"/>
      <c r="EQ29" s="226"/>
      <c r="ER29" s="227"/>
      <c r="ES29" s="296"/>
      <c r="ET29" s="297"/>
      <c r="EU29" s="297"/>
      <c r="EV29" s="297"/>
      <c r="EW29" s="297"/>
      <c r="EX29" s="297"/>
      <c r="EY29" s="297"/>
      <c r="EZ29" s="297"/>
      <c r="FA29" s="297"/>
      <c r="FB29" s="297"/>
      <c r="FC29" s="297"/>
      <c r="FD29" s="297"/>
      <c r="FE29" s="298"/>
    </row>
    <row r="30" spans="1:161" ht="12" thickBot="1">
      <c r="A30" s="236"/>
      <c r="B30" s="236"/>
      <c r="C30" s="236"/>
      <c r="D30" s="236"/>
      <c r="E30" s="236"/>
      <c r="F30" s="236"/>
      <c r="G30" s="236"/>
      <c r="H30" s="237"/>
      <c r="I30" s="302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89"/>
      <c r="CO30" s="290"/>
      <c r="CP30" s="290"/>
      <c r="CQ30" s="290"/>
      <c r="CR30" s="290"/>
      <c r="CS30" s="290"/>
      <c r="CT30" s="290"/>
      <c r="CU30" s="291"/>
      <c r="CV30" s="292"/>
      <c r="CW30" s="290"/>
      <c r="CX30" s="290"/>
      <c r="CY30" s="290"/>
      <c r="CZ30" s="290"/>
      <c r="DA30" s="290"/>
      <c r="DB30" s="290"/>
      <c r="DC30" s="290"/>
      <c r="DD30" s="290"/>
      <c r="DE30" s="291"/>
      <c r="DF30" s="293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94"/>
      <c r="DR30" s="295"/>
      <c r="DS30" s="293"/>
      <c r="DT30" s="294"/>
      <c r="DU30" s="294"/>
      <c r="DV30" s="294"/>
      <c r="DW30" s="294"/>
      <c r="DX30" s="294"/>
      <c r="DY30" s="294"/>
      <c r="DZ30" s="294"/>
      <c r="EA30" s="294"/>
      <c r="EB30" s="294"/>
      <c r="EC30" s="294"/>
      <c r="ED30" s="294"/>
      <c r="EE30" s="295"/>
      <c r="EF30" s="293"/>
      <c r="EG30" s="294"/>
      <c r="EH30" s="294"/>
      <c r="EI30" s="294"/>
      <c r="EJ30" s="294"/>
      <c r="EK30" s="294"/>
      <c r="EL30" s="294"/>
      <c r="EM30" s="294"/>
      <c r="EN30" s="294"/>
      <c r="EO30" s="294"/>
      <c r="EP30" s="294"/>
      <c r="EQ30" s="294"/>
      <c r="ER30" s="295"/>
      <c r="ES30" s="299"/>
      <c r="ET30" s="300"/>
      <c r="EU30" s="300"/>
      <c r="EV30" s="300"/>
      <c r="EW30" s="300"/>
      <c r="EX30" s="300"/>
      <c r="EY30" s="300"/>
      <c r="EZ30" s="300"/>
      <c r="FA30" s="300"/>
      <c r="FB30" s="300"/>
      <c r="FC30" s="300"/>
      <c r="FD30" s="300"/>
      <c r="FE30" s="301"/>
    </row>
    <row r="32" spans="9:96" ht="12.75">
      <c r="I32" s="18" t="s">
        <v>257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</row>
    <row r="33" spans="9:96" ht="12.75">
      <c r="I33" s="18" t="s">
        <v>258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27" t="s">
        <v>347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18"/>
      <c r="BJ33" s="18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18"/>
      <c r="BX33" s="18"/>
      <c r="BY33" s="27" t="s">
        <v>362</v>
      </c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</row>
    <row r="34" spans="9:96" s="4" customFormat="1" ht="12.75"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282" t="s">
        <v>259</v>
      </c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18"/>
      <c r="BJ34" s="18"/>
      <c r="BK34" s="282" t="s">
        <v>22</v>
      </c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18"/>
      <c r="BX34" s="18"/>
      <c r="BY34" s="282" t="s">
        <v>23</v>
      </c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</row>
    <row r="35" spans="9:96" s="4" customFormat="1" ht="3" customHeight="1"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18"/>
      <c r="BJ35" s="18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18"/>
      <c r="BX35" s="18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9:96" ht="12.75">
      <c r="I36" s="18" t="s">
        <v>260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27" t="s">
        <v>342</v>
      </c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18"/>
      <c r="BF36" s="18"/>
      <c r="BG36" s="27" t="s">
        <v>343</v>
      </c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18"/>
      <c r="BZ36" s="18"/>
      <c r="CA36" s="29" t="s">
        <v>344</v>
      </c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</row>
    <row r="37" spans="9:96" s="4" customFormat="1" ht="12.75"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282" t="s">
        <v>259</v>
      </c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18"/>
      <c r="BF37" s="18"/>
      <c r="BG37" s="282" t="s">
        <v>261</v>
      </c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BY37" s="18"/>
      <c r="BZ37" s="18"/>
      <c r="CA37" s="33" t="s">
        <v>262</v>
      </c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</row>
    <row r="38" spans="9:96" s="4" customFormat="1" ht="3" customHeight="1"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18"/>
      <c r="BF38" s="18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18"/>
      <c r="BZ38" s="18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</row>
    <row r="39" spans="9:96" ht="12.75">
      <c r="I39" s="40" t="s">
        <v>24</v>
      </c>
      <c r="J39" s="40"/>
      <c r="K39" s="29" t="s">
        <v>365</v>
      </c>
      <c r="L39" s="29"/>
      <c r="M39" s="29"/>
      <c r="N39" s="28" t="s">
        <v>24</v>
      </c>
      <c r="O39" s="28"/>
      <c r="P39" s="18"/>
      <c r="Q39" s="29" t="s">
        <v>268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40">
        <v>20</v>
      </c>
      <c r="AG39" s="40"/>
      <c r="AH39" s="40"/>
      <c r="AI39" s="41" t="s">
        <v>269</v>
      </c>
      <c r="AJ39" s="41"/>
      <c r="AK39" s="41"/>
      <c r="AL39" s="18" t="s">
        <v>6</v>
      </c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</row>
    <row r="40" spans="9:96" ht="13.5" thickBot="1"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</row>
    <row r="41" spans="1:91" ht="3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9"/>
    </row>
    <row r="42" spans="1:91" ht="11.25">
      <c r="A42" s="10" t="s">
        <v>263</v>
      </c>
      <c r="CM42" s="11"/>
    </row>
    <row r="43" spans="1:91" ht="11.25">
      <c r="A43" s="273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/>
      <c r="CG43" s="274"/>
      <c r="CH43" s="274"/>
      <c r="CI43" s="274"/>
      <c r="CJ43" s="274"/>
      <c r="CK43" s="274"/>
      <c r="CL43" s="274"/>
      <c r="CM43" s="275"/>
    </row>
    <row r="44" spans="1:91" s="4" customFormat="1" ht="12.75">
      <c r="A44" s="276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8"/>
    </row>
    <row r="45" spans="1:91" s="4" customFormat="1" ht="6" customHeight="1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13"/>
    </row>
    <row r="46" spans="1:91" ht="11.25">
      <c r="A46" s="273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5"/>
    </row>
    <row r="47" spans="1:91" s="4" customFormat="1" ht="8.25">
      <c r="A47" s="279" t="s">
        <v>22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AH47" s="280" t="s">
        <v>23</v>
      </c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1"/>
    </row>
    <row r="48" spans="1:91" ht="11.25">
      <c r="A48" s="10"/>
      <c r="CM48" s="11"/>
    </row>
    <row r="49" spans="1:91" ht="11.25">
      <c r="A49" s="269" t="s">
        <v>24</v>
      </c>
      <c r="B49" s="270"/>
      <c r="C49" s="236"/>
      <c r="D49" s="236"/>
      <c r="E49" s="236"/>
      <c r="F49" s="271" t="s">
        <v>24</v>
      </c>
      <c r="G49" s="271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70">
        <v>20</v>
      </c>
      <c r="Y49" s="270"/>
      <c r="Z49" s="270"/>
      <c r="AA49" s="272"/>
      <c r="AB49" s="272"/>
      <c r="AC49" s="272"/>
      <c r="AD49" s="1" t="s">
        <v>6</v>
      </c>
      <c r="CM49" s="11"/>
    </row>
    <row r="50" spans="1:91" ht="3" customHeight="1" thickBo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6"/>
    </row>
    <row r="51" spans="1:25" ht="11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</sheetData>
  <sheetProtection/>
  <mergeCells count="235">
    <mergeCell ref="B1:FD1"/>
    <mergeCell ref="A3:H5"/>
    <mergeCell ref="I3:CM5"/>
    <mergeCell ref="CN3:CU5"/>
    <mergeCell ref="CV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EF6:ER6"/>
    <mergeCell ref="ES6:FE6"/>
    <mergeCell ref="A7:H7"/>
    <mergeCell ref="I7:CM7"/>
    <mergeCell ref="CN7:CU7"/>
    <mergeCell ref="CV7:DE7"/>
    <mergeCell ref="DF7:DR7"/>
    <mergeCell ref="DS7:EE7"/>
    <mergeCell ref="EF7:ER7"/>
    <mergeCell ref="ES7:FE7"/>
    <mergeCell ref="A8:H8"/>
    <mergeCell ref="I8:CM8"/>
    <mergeCell ref="CN8:CU8"/>
    <mergeCell ref="CV8:DE8"/>
    <mergeCell ref="DF8:DR8"/>
    <mergeCell ref="DS8:EE8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10:H10"/>
    <mergeCell ref="I10:CM10"/>
    <mergeCell ref="CN10:CU10"/>
    <mergeCell ref="CV10:DE10"/>
    <mergeCell ref="DF10:DR10"/>
    <mergeCell ref="DS10:EE10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2:H12"/>
    <mergeCell ref="I12:CM12"/>
    <mergeCell ref="CN12:CU12"/>
    <mergeCell ref="CV12:DE12"/>
    <mergeCell ref="DF12:DR12"/>
    <mergeCell ref="DS12:EE12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6:H16"/>
    <mergeCell ref="I16:CM16"/>
    <mergeCell ref="CN16:CU16"/>
    <mergeCell ref="CV16:DE16"/>
    <mergeCell ref="DF16:DR16"/>
    <mergeCell ref="DS16:EE16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8:H18"/>
    <mergeCell ref="I18:CM18"/>
    <mergeCell ref="CN18:CU18"/>
    <mergeCell ref="CV18:DE18"/>
    <mergeCell ref="DF18:DR18"/>
    <mergeCell ref="DS18:EE18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20:H20"/>
    <mergeCell ref="I20:CM20"/>
    <mergeCell ref="CN20:CU20"/>
    <mergeCell ref="CV20:DE20"/>
    <mergeCell ref="DF20:DR20"/>
    <mergeCell ref="DS20:EE20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4:H24"/>
    <mergeCell ref="I24:CM24"/>
    <mergeCell ref="CN24:CU24"/>
    <mergeCell ref="CV24:DE24"/>
    <mergeCell ref="DF24:DR24"/>
    <mergeCell ref="DS24:EE24"/>
    <mergeCell ref="EF24:ER24"/>
    <mergeCell ref="ES24:FE24"/>
    <mergeCell ref="A25:H25"/>
    <mergeCell ref="I25:CM25"/>
    <mergeCell ref="CN25:CU25"/>
    <mergeCell ref="CV25:DE25"/>
    <mergeCell ref="DF25:DR25"/>
    <mergeCell ref="DS25:EE25"/>
    <mergeCell ref="EF25:ER25"/>
    <mergeCell ref="ES25:FE25"/>
    <mergeCell ref="A26:H27"/>
    <mergeCell ref="I26:CM26"/>
    <mergeCell ref="CN26:CU27"/>
    <mergeCell ref="CV26:DE27"/>
    <mergeCell ref="DF26:DR27"/>
    <mergeCell ref="DS26:EE27"/>
    <mergeCell ref="EF26:ER27"/>
    <mergeCell ref="ES26:FE27"/>
    <mergeCell ref="I27:CM27"/>
    <mergeCell ref="A28:H28"/>
    <mergeCell ref="I28:CM28"/>
    <mergeCell ref="CN28:CU28"/>
    <mergeCell ref="CV28:DE28"/>
    <mergeCell ref="DF28:DR28"/>
    <mergeCell ref="DS28:EE28"/>
    <mergeCell ref="EF28:ER28"/>
    <mergeCell ref="ES28:FE28"/>
    <mergeCell ref="A29:H30"/>
    <mergeCell ref="I29:CM29"/>
    <mergeCell ref="CN29:CU30"/>
    <mergeCell ref="CV29:DE30"/>
    <mergeCell ref="DF29:DR30"/>
    <mergeCell ref="DS29:EE30"/>
    <mergeCell ref="EF29:ER30"/>
    <mergeCell ref="ES29:FE30"/>
    <mergeCell ref="I30:CM30"/>
    <mergeCell ref="AQ33:BH33"/>
    <mergeCell ref="BK33:BV33"/>
    <mergeCell ref="BY33:CR33"/>
    <mergeCell ref="AQ34:BH34"/>
    <mergeCell ref="BK34:BV34"/>
    <mergeCell ref="BY34:CR34"/>
    <mergeCell ref="AM36:BD36"/>
    <mergeCell ref="BG36:BX36"/>
    <mergeCell ref="CA36:CR36"/>
    <mergeCell ref="AM37:BD37"/>
    <mergeCell ref="BG37:BX37"/>
    <mergeCell ref="CA37:CR37"/>
    <mergeCell ref="I39:J39"/>
    <mergeCell ref="K39:M39"/>
    <mergeCell ref="N39:O39"/>
    <mergeCell ref="Q39:AE39"/>
    <mergeCell ref="AF39:AH39"/>
    <mergeCell ref="AI39:AK39"/>
    <mergeCell ref="A43:CM43"/>
    <mergeCell ref="A44:CM44"/>
    <mergeCell ref="A46:Y46"/>
    <mergeCell ref="AH46:CM46"/>
    <mergeCell ref="A47:Y47"/>
    <mergeCell ref="AH47:CM47"/>
    <mergeCell ref="A49:B49"/>
    <mergeCell ref="C49:E49"/>
    <mergeCell ref="F49:G49"/>
    <mergeCell ref="I49:W49"/>
    <mergeCell ref="X49:Z49"/>
    <mergeCell ref="AA49:AC4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Жанна</cp:lastModifiedBy>
  <cp:lastPrinted>2022-03-15T02:27:07Z</cp:lastPrinted>
  <dcterms:created xsi:type="dcterms:W3CDTF">2011-01-11T10:25:48Z</dcterms:created>
  <dcterms:modified xsi:type="dcterms:W3CDTF">2022-03-15T02:27:13Z</dcterms:modified>
  <cp:category/>
  <cp:version/>
  <cp:contentType/>
  <cp:contentStatus/>
</cp:coreProperties>
</file>